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420" windowWidth="20730" windowHeight="832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<sst xmlns="http://schemas.openxmlformats.org/spreadsheetml/2006/main" count="384" uniqueCount="69">
  <si>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</si>
  <si>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</si>
  <si>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</si>
  <si>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</si>
  <si>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</si>
  <si>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</si>
  <si>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</si>
  <si>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</si>
  <si>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</si>
  <si>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</si>
  <si>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</si>
  <si>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</si>
  <si>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</si>
  <si>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</si>
  <si>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</si>
  <si>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</si>
  <si>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</si>
  <si>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</si>
  <si>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</si>
  <si>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</si>
  <si>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</si>
  <si>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</si>
  <si>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</si>
  <si>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</si>
  <si>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</si>
  <si>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</si>
  <si>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</si>
  <si>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</si>
  <si>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</si>
  <si>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</si>
  <si>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</si>
  <si>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</si>
  <si>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</si>
  <si>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</si>
  <si>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</si>
  <si>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</si>
  <si>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</si>
  <si>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</si>
  <si>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</si>
  <si>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</si>
  <si>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</si>
  <si>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</si>
  <si>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</si>
  <si>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</si>
  <si>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</si>
  <si>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</si>
  <si>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</si>
  <si>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</si>
  <si>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</si>
  <si>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</si>
  <si>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</si>
  <si>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</si>
  <si>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</si>
  <si>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</si>
  <si>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</si>
  <si>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</si>
  <si>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</si>
  <si>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</si>
  <si>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</si>
  <si>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</si>
  <si>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</si>
  <si>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</si>
  <si>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</si>
  <si>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</si>
  <si>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</si>
  <si>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</si>
  <si>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>Callao, 22 de enero del 2018</t>
  </si>
  <si>
    <t xml:space="preserve">        Fecha  : 20/01/2018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</si>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</sst>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C1" zoomScale="25" zoomScaleNormal="25" workbookViewId="0">
      <selection activeCell="S23" sqref="D22:S23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247</v>
      </c>
      <c r="F12" s="51">
        <v>778.70499999999993</v>
      </c>
      <c r="G12" s="51">
        <v>10611.76</v>
      </c>
      <c r="H12" s="51">
        <v>4112.7449999999999</v>
      </c>
      <c r="I12" s="51">
        <v>9105.15</v>
      </c>
      <c r="J12" s="51">
        <v>6197.31</v>
      </c>
      <c r="K12" s="51">
        <v>860.24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2785</v>
      </c>
      <c r="R12" s="51">
        <v>0</v>
      </c>
      <c r="S12" s="51">
        <v>0</v>
      </c>
      <c r="T12" s="51">
        <v>0</v>
      </c>
      <c r="U12" s="51">
        <v>200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23809.15</v>
      </c>
      <c r="AP12" s="52">
        <f>SUMIF($C$11:$AN$11,"I.Mad",C12:AN12)</f>
        <v>11088.76</v>
      </c>
      <c r="AQ12" s="52">
        <f>SUM(AO12:AP12)</f>
        <v>34897.910000000003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2</v>
      </c>
      <c r="F13" s="53">
        <v>22</v>
      </c>
      <c r="G13" s="53">
        <v>56</v>
      </c>
      <c r="H13" s="53">
        <v>75</v>
      </c>
      <c r="I13" s="53">
        <v>98</v>
      </c>
      <c r="J13" s="53">
        <v>163</v>
      </c>
      <c r="K13" s="53">
        <v>9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29</v>
      </c>
      <c r="R13" s="53" t="s">
        <v>20</v>
      </c>
      <c r="S13" s="53" t="s">
        <v>20</v>
      </c>
      <c r="T13" s="53" t="s">
        <v>20</v>
      </c>
      <c r="U13" s="53">
        <v>2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196</v>
      </c>
      <c r="AP13" s="52">
        <f>SUMIF($C$11:$AN$11,"I.Mad",C13:AN13)</f>
        <v>260</v>
      </c>
      <c r="AQ13" s="52">
        <f>SUM(AO13:AP13)</f>
        <v>456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1</v>
      </c>
      <c r="F14" s="53">
        <v>3</v>
      </c>
      <c r="G14" s="53">
        <v>14</v>
      </c>
      <c r="H14" s="53">
        <v>2</v>
      </c>
      <c r="I14" s="53">
        <v>28</v>
      </c>
      <c r="J14" s="53">
        <v>16</v>
      </c>
      <c r="K14" s="53" t="s">
        <v>68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9</v>
      </c>
      <c r="R14" s="53" t="s">
        <v>20</v>
      </c>
      <c r="S14" s="53" t="s">
        <v>20</v>
      </c>
      <c r="T14" s="53" t="s">
        <v>20</v>
      </c>
      <c r="U14" s="53">
        <v>1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53</v>
      </c>
      <c r="AP14" s="52">
        <f>SUMIF($C$11:$AN$11,"I.Mad",C14:AN14)</f>
        <v>21</v>
      </c>
      <c r="AQ14" s="52">
        <f>SUM(AO14:AP14)</f>
        <v>74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40.890688259109304</v>
      </c>
      <c r="F15" s="53">
        <v>60.811495054349436</v>
      </c>
      <c r="G15" s="53">
        <v>14.831200984486427</v>
      </c>
      <c r="H15" s="53">
        <v>1.8383673394950981</v>
      </c>
      <c r="I15" s="53">
        <v>14.517505201351947</v>
      </c>
      <c r="J15" s="53">
        <v>10.296599238644932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23.068766047871964</v>
      </c>
      <c r="R15" s="53" t="s">
        <v>20</v>
      </c>
      <c r="S15" s="53" t="s">
        <v>20</v>
      </c>
      <c r="T15" s="53" t="s">
        <v>20</v>
      </c>
      <c r="U15" s="53">
        <v>18.518518518518512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11.5</v>
      </c>
      <c r="F16" s="58">
        <v>12.5</v>
      </c>
      <c r="G16" s="58">
        <v>13</v>
      </c>
      <c r="H16" s="58">
        <v>13</v>
      </c>
      <c r="I16" s="58">
        <v>12.5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 t="s">
        <v>20</v>
      </c>
      <c r="T16" s="58" t="s">
        <v>20</v>
      </c>
      <c r="U16" s="58">
        <v>12.5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>
        <v>4.95</v>
      </c>
      <c r="J25" s="55">
        <v>1.18</v>
      </c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4.95</v>
      </c>
      <c r="AP25" s="52">
        <f t="shared" si="1"/>
        <v>1.18</v>
      </c>
      <c r="AQ25" s="55">
        <f>SUM(AO25:AP25)</f>
        <v>6.13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247</v>
      </c>
      <c r="F41" s="55">
        <f t="shared" si="8"/>
        <v>778.70499999999993</v>
      </c>
      <c r="G41" s="55">
        <f t="shared" si="8"/>
        <v>10611.76</v>
      </c>
      <c r="H41" s="55">
        <f t="shared" si="8"/>
        <v>4112.7449999999999</v>
      </c>
      <c r="I41" s="55">
        <f t="shared" si="8"/>
        <v>9110.1</v>
      </c>
      <c r="J41" s="55">
        <f t="shared" si="8"/>
        <v>6198.4900000000007</v>
      </c>
      <c r="K41" s="55">
        <f t="shared" si="8"/>
        <v>860.24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2785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200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23814.100000000002</v>
      </c>
      <c r="AP41" s="55">
        <f>SUM(AP12,AP18,AP24:AP37)</f>
        <v>11089.94</v>
      </c>
      <c r="AQ41" s="55">
        <f>SUM(AO41:AP41)</f>
        <v>34904.04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16.2</v>
      </c>
      <c r="H42" s="57"/>
      <c r="I42" s="57"/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/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2018-01-22T15:30:32Z</dcterms:modified>
</cp:coreProperties>
</file>