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<sst xmlns="http://schemas.openxmlformats.org/spreadsheetml/2006/main" count="392" uniqueCount="66">
  <si>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</si>
  <si>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</si>
  <si>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</si>
  <si>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</si>
  <si>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</si>
  <si>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</si>
  <si>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</si>
  <si>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</si>
  <si>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</si>
  <si>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</si>
  <si>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</si>
  <si>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</si>
  <si>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</si>
  <si>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</si>
  <si>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</si>
  <si>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</si>
  <si>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</si>
  <si>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</si>
  <si>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</si>
  <si>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</si>
  <si>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</si>
  <si>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</si>
  <si>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</si>
  <si>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</si>
  <si>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</si>
  <si>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</si>
  <si>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</si>
  <si>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</si>
  <si>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</si>
  <si>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</si>
  <si>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</si>
  <si>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</si>
  <si>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</si>
  <si>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</si>
  <si>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</si>
  <si>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</si>
  <si>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</si>
  <si>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</si>
  <si>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</si>
  <si>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</si>
  <si>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</si>
  <si>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</si>
  <si>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</si>
  <si>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</si>
  <si>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</si>
  <si>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</si>
  <si>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</si>
  <si>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</si>
  <si>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</si>
  <si>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</si>
  <si>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</si>
  <si>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</si>
  <si>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</si>
  <si>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</si>
  <si>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</si>
  <si>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</si>
  <si>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</si>
  <si>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</si>
  <si>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</si>
  <si>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</si>
  <si>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</si>
  <si>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GCQ/due/mfm/hts/jsr</t>
  </si>
  <si>
    <t xml:space="preserve">        Fecha  : 21/01/2016</t>
  </si>
  <si>
    <t>Callao, 22 de Enero del 2016</t>
  </si>
  <si>
    <t>S/M</t>
  </si>
  <si>
    <t>R.M.N°369-2015 PRODUCE, R.M.N°427-2016-PRODUCE, R.M.N°003-2016-PRODUCE, R.M.N°005-2016-PRODUCE,R.M.N°014-2016-PRODUCE, R.M.N°018-2016-PRODUCE, R.M.N°023-2016-PRODUCE, R.M.N°018-2016-PRODUCE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</si>
</sst>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L43" sqref="L43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3.7109375" style="2" customWidth="1"/>
    <col min="20" max="20" width="22.7109375" style="2" customWidth="1"/>
    <col min="21" max="21" width="26.42578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62</v>
      </c>
      <c r="AP8" s="117"/>
      <c r="AQ8" s="117"/>
    </row>
    <row r="9" spans="2:48" ht="21.75" customHeight="1" x14ac:dyDescent="0.4">
      <c r="B9" s="15" t="s">
        <v>2</v>
      </c>
      <c r="C9" s="12" t="s">
        <v>65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21" t="s">
        <v>6</v>
      </c>
      <c r="H10" s="122"/>
      <c r="I10" s="123" t="s">
        <v>50</v>
      </c>
      <c r="J10" s="123"/>
      <c r="K10" s="123" t="s">
        <v>7</v>
      </c>
      <c r="L10" s="123"/>
      <c r="M10" s="112" t="s">
        <v>8</v>
      </c>
      <c r="N10" s="124"/>
      <c r="O10" s="112" t="s">
        <v>9</v>
      </c>
      <c r="P10" s="124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60</v>
      </c>
      <c r="X10" s="122"/>
      <c r="Y10" s="112" t="s">
        <v>53</v>
      </c>
      <c r="Z10" s="113"/>
      <c r="AA10" s="121" t="s">
        <v>41</v>
      </c>
      <c r="AB10" s="122"/>
      <c r="AC10" s="121" t="s">
        <v>13</v>
      </c>
      <c r="AD10" s="122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614.35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80</v>
      </c>
      <c r="V12" s="53">
        <v>0</v>
      </c>
      <c r="W12" s="53">
        <v>0</v>
      </c>
      <c r="X12" s="53">
        <v>0</v>
      </c>
      <c r="Y12" s="53">
        <v>155</v>
      </c>
      <c r="Z12" s="53">
        <v>0</v>
      </c>
      <c r="AA12" s="53">
        <v>150</v>
      </c>
      <c r="AB12" s="53">
        <v>415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385</v>
      </c>
      <c r="AP12" s="54">
        <f>SUMIF($C$11:$AN$11,"I.Mad",C12:AN12)</f>
        <v>1029.3499999999999</v>
      </c>
      <c r="AQ12" s="54">
        <f>SUM(AO12:AP12)</f>
        <v>1414.35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>
        <v>12</v>
      </c>
      <c r="G13" s="55" t="s">
        <v>20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>
        <v>1</v>
      </c>
      <c r="V13" s="55" t="s">
        <v>20</v>
      </c>
      <c r="W13" s="55" t="s">
        <v>20</v>
      </c>
      <c r="X13" s="55" t="s">
        <v>20</v>
      </c>
      <c r="Y13" s="55">
        <v>3</v>
      </c>
      <c r="Z13" s="55" t="s">
        <v>20</v>
      </c>
      <c r="AA13" s="55">
        <v>1</v>
      </c>
      <c r="AB13" s="55">
        <v>6</v>
      </c>
      <c r="AC13" s="55" t="s">
        <v>20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5</v>
      </c>
      <c r="AP13" s="54">
        <f t="shared" ref="AP13:AP14" si="1">SUMIF($C$11:$AN$11,"I.Mad",C13:AN13)</f>
        <v>18</v>
      </c>
      <c r="AQ13" s="54">
        <f>SUM(AO13:AP13)</f>
        <v>23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>
        <v>4</v>
      </c>
      <c r="G14" s="55" t="s">
        <v>20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>
        <v>1</v>
      </c>
      <c r="V14" s="55" t="s">
        <v>20</v>
      </c>
      <c r="W14" s="55" t="s">
        <v>20</v>
      </c>
      <c r="X14" s="55" t="s">
        <v>20</v>
      </c>
      <c r="Y14" s="55" t="s">
        <v>64</v>
      </c>
      <c r="Z14" s="55" t="s">
        <v>20</v>
      </c>
      <c r="AA14" s="55">
        <v>1</v>
      </c>
      <c r="AB14" s="55">
        <v>5</v>
      </c>
      <c r="AC14" s="55" t="s">
        <v>20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2</v>
      </c>
      <c r="AP14" s="54">
        <f t="shared" si="1"/>
        <v>9</v>
      </c>
      <c r="AQ14" s="54">
        <f>SUM(AO14:AP14)</f>
        <v>11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>
        <v>0</v>
      </c>
      <c r="G15" s="55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>
        <v>4</v>
      </c>
      <c r="V15" s="55" t="s">
        <v>20</v>
      </c>
      <c r="W15" s="55" t="s">
        <v>20</v>
      </c>
      <c r="X15" s="55" t="s">
        <v>20</v>
      </c>
      <c r="Y15" s="55" t="s">
        <v>20</v>
      </c>
      <c r="Z15" s="55" t="s">
        <v>20</v>
      </c>
      <c r="AA15" s="55">
        <v>13</v>
      </c>
      <c r="AB15" s="55">
        <v>27</v>
      </c>
      <c r="AC15" s="55" t="s">
        <v>20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>
        <v>13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>
        <v>13</v>
      </c>
      <c r="V16" s="61" t="s">
        <v>20</v>
      </c>
      <c r="W16" s="61" t="s">
        <v>20</v>
      </c>
      <c r="X16" s="61" t="s">
        <v>20</v>
      </c>
      <c r="Y16" s="61" t="s">
        <v>20</v>
      </c>
      <c r="Z16" s="61" t="s">
        <v>20</v>
      </c>
      <c r="AA16" s="61">
        <v>12.5</v>
      </c>
      <c r="AB16" s="61">
        <v>12</v>
      </c>
      <c r="AC16" s="61" t="s">
        <v>20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74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614.35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80</v>
      </c>
      <c r="V38" s="58">
        <f t="shared" si="7"/>
        <v>0</v>
      </c>
      <c r="W38" s="58">
        <f t="shared" si="7"/>
        <v>0</v>
      </c>
      <c r="X38" s="58">
        <f t="shared" si="7"/>
        <v>0</v>
      </c>
      <c r="Y38" s="58">
        <f>+SUM(Y12,Y18,Y24:Y37)</f>
        <v>155</v>
      </c>
      <c r="Z38" s="58">
        <f>+SUM(Z12,Z18,Z24:Z37)</f>
        <v>0</v>
      </c>
      <c r="AA38" s="58">
        <f>+SUM(AA12,AA18,AA24:AA37)</f>
        <v>150</v>
      </c>
      <c r="AB38" s="58">
        <f t="shared" ref="AB38:AN38" si="8">+SUM(AB12,AB18,AB24:AB37)</f>
        <v>415</v>
      </c>
      <c r="AC38" s="58">
        <f>+SUM(AC12,AC18,AC24:AC37)</f>
        <v>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385</v>
      </c>
      <c r="AP38" s="58">
        <f>SUM(AP12,AP18,AP24:AP37)</f>
        <v>1029.3499999999999</v>
      </c>
      <c r="AQ38" s="58">
        <f>SUM(AO38:AP38)</f>
        <v>1414.35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19.3</v>
      </c>
      <c r="H39" s="60"/>
      <c r="I39" s="93">
        <v>23.4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19.100000000000001</v>
      </c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63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2015-12-18T17:21:03Z</cp:lastPrinted>
  <dcterms:created xsi:type="dcterms:W3CDTF">2008-10-21T17:58:04Z</dcterms:created>
  <dcterms:modified xsi:type="dcterms:W3CDTF">2016-01-22T15:10:19Z</dcterms:modified>
</cp:coreProperties>
</file>