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orcentas\2018\Industrial\"/>
    </mc:Choice>
  </mc:AlternateContent>
  <bookViews>
    <workbookView showHorizontalScroll="0" showVerticalScroll="0" showSheetTabs="0" xWindow="0" yWindow="420" windowWidth="20730" windowHeight="8325" tabRatio="540"/>
  </bookViews>
  <sheets>
    <sheet name="reporte" sheetId="5" r:id="rId1"/>
  </sheets>
  <definedNames>
    <definedName name="_xlnm.Print_Area" localSheetId="0">reporte!$A$1:$AQ$47</definedName>
  </definedNames>
  <calcPr calcId="152511"/>
</workbook>
</file>

<file path=xl/calcChain.xml><?xml version="1.0" encoding="utf-8"?>
<calcChain xmlns="http://schemas.openxmlformats.org/spreadsheetml/2006/main">
  <c r="I41" i="5" l="1"/>
  <c r="AO12" i="5" l="1"/>
  <c r="AP12" i="5"/>
  <c r="AO13" i="5"/>
  <c r="AP13" i="5"/>
  <c r="AO14" i="5"/>
  <c r="AP14" i="5"/>
  <c r="C41" i="5" l="1"/>
  <c r="D41" i="5"/>
  <c r="E41" i="5"/>
  <c r="F41" i="5"/>
  <c r="G41" i="5"/>
  <c r="H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P40" i="5" l="1"/>
  <c r="AO40" i="5"/>
  <c r="AP39" i="5"/>
  <c r="AO39" i="5"/>
  <c r="AP38" i="5"/>
  <c r="AO38" i="5"/>
  <c r="AP37" i="5"/>
  <c r="AO37" i="5"/>
  <c r="AQ40" i="5" l="1"/>
  <c r="AQ39" i="5"/>
  <c r="AQ38" i="5"/>
  <c r="AQ37" i="5"/>
  <c r="AO24" i="5" l="1"/>
  <c r="AP24" i="5"/>
  <c r="AO25" i="5"/>
  <c r="AP25" i="5"/>
  <c r="AO26" i="5"/>
  <c r="AP26" i="5"/>
  <c r="AO27" i="5"/>
  <c r="AP27" i="5"/>
  <c r="AO28" i="5"/>
  <c r="AP28" i="5"/>
  <c r="AO29" i="5"/>
  <c r="AP29" i="5"/>
  <c r="AO30" i="5"/>
  <c r="AP30" i="5"/>
  <c r="AP36" i="5" l="1"/>
  <c r="AO36" i="5"/>
  <c r="AP35" i="5"/>
  <c r="AO35" i="5"/>
  <c r="AP34" i="5"/>
  <c r="AO34" i="5"/>
  <c r="AP33" i="5"/>
  <c r="AO33" i="5"/>
  <c r="AP32" i="5"/>
  <c r="AO32" i="5"/>
  <c r="AP31" i="5"/>
  <c r="AO31" i="5"/>
  <c r="AP20" i="5"/>
  <c r="AO20" i="5"/>
  <c r="AP19" i="5"/>
  <c r="AO19" i="5"/>
  <c r="AP18" i="5"/>
  <c r="AO18" i="5"/>
  <c r="AP41" i="5" l="1"/>
  <c r="AO41" i="5"/>
  <c r="AQ18" i="5"/>
  <c r="AQ20" i="5"/>
  <c r="AQ19" i="5"/>
  <c r="AQ36" i="5"/>
  <c r="AQ34" i="5"/>
  <c r="AQ32" i="5"/>
  <c r="AQ35" i="5"/>
  <c r="AQ33" i="5"/>
  <c r="AQ29" i="5"/>
  <c r="AQ31" i="5"/>
  <c r="AQ24" i="5"/>
  <c r="AQ28" i="5"/>
  <c r="AQ30" i="5"/>
  <c r="AQ26" i="5"/>
  <c r="AQ25" i="5"/>
  <c r="AQ27" i="5"/>
  <c r="AQ13" i="5"/>
  <c r="AQ14" i="5"/>
  <c r="AQ12" i="5"/>
  <c r="AQ41" i="5" l="1"/>
</calcChain>
</file>

<file path=xl/sharedStrings.xml><?xml version="1.0" encoding="utf-8"?>
<sst xmlns="http://schemas.openxmlformats.org/spreadsheetml/2006/main" count="385" uniqueCount="69">
  <si>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</si>
  <si>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</si>
  <si>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</si>
  <si>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</si>
  <si>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</si>
  <si>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>Parachique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</si>
  <si>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</si>
  <si>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</si>
  <si>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</si>
  <si>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</si>
  <si>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</si>
  <si>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</si>
  <si>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</si>
  <si>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</si>
  <si>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</si>
  <si>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</si>
  <si>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</si>
  <si>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</si>
  <si>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</si>
  <si>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</si>
  <si>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</si>
  <si>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</si>
  <si>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</si>
  <si>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</si>
  <si>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</si>
  <si>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</si>
  <si>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</si>
  <si>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</si>
  <si>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</si>
  <si>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</si>
  <si>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</si>
  <si>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MUNIDA</t>
  </si>
  <si>
    <t>BAGRE</t>
  </si>
  <si>
    <t>JUREL FINO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</si>
  <si>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</si>
  <si>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</si>
  <si>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</si>
  <si>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</si>
  <si>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</si>
  <si>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</si>
  <si>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</si>
  <si>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</si>
  <si>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BONITO</t>
  </si>
  <si>
    <t>INSTITUTO  DEL  MAR  DEL PERU</t>
  </si>
  <si>
    <t>Área Funcional de Investigaciones de Recursos Neríticos Pelágicos</t>
  </si>
  <si>
    <t xml:space="preserve"> Chimbote</t>
  </si>
  <si>
    <t>Callao</t>
  </si>
  <si>
    <t xml:space="preserve">Planchada </t>
  </si>
  <si>
    <t>Quilca</t>
  </si>
  <si>
    <t>Mollendo</t>
  </si>
  <si>
    <t>Ilo</t>
  </si>
  <si>
    <t>BARRILETE</t>
  </si>
  <si>
    <t>Chancay</t>
  </si>
  <si>
    <t>LORNA</t>
  </si>
  <si>
    <t>Atico</t>
  </si>
  <si>
    <t>GCQ/jsr/due</t>
  </si>
  <si>
    <t>MOJARRILLA</t>
  </si>
  <si>
    <t>AYAMARCA</t>
  </si>
  <si>
    <t>POTA</t>
  </si>
  <si>
    <t>MERLUZA</t>
  </si>
  <si>
    <t>FALSO VOLADOR</t>
  </si>
  <si>
    <t>PEJERREY</t>
  </si>
  <si>
    <t>Información preliminar</t>
  </si>
  <si>
    <t xml:space="preserve">           Atención: Sra. Lieneke Maria Schol Calle</t>
  </si>
  <si>
    <t>CALAMAR</t>
  </si>
  <si>
    <t>R.M.N°560-2017-PRODUCE,R.M.N°647-2017-PRODUCE,R.M.N°004-2018-PRODUCE</t>
  </si>
  <si>
    <t>Callao, 22 de enero del 2018</t>
  </si>
  <si>
    <t xml:space="preserve">        Fecha  : 21/01/2018</t>
  </si>
  <si>
    <t>S/M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</si>
</sst>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  <numFmt numFmtId="169" formatCode="_([$€-2]\ * #,##0.00_);_([$€-2]\ * \(#,##0.00\);_([$€-2]\ * &quot;-&quot;??_)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  <font>
      <b/>
      <sz val="36"/>
      <name val="Arial"/>
      <family val="2"/>
    </font>
    <font>
      <sz val="3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165" fontId="8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64" fontId="8" fillId="0" borderId="0" applyFont="0" applyFill="0" applyBorder="0" applyAlignment="0" applyProtection="0"/>
    <xf numFmtId="0" fontId="8" fillId="0" borderId="0"/>
    <xf numFmtId="0" fontId="35" fillId="0" borderId="0"/>
    <xf numFmtId="0" fontId="8" fillId="0" borderId="0"/>
    <xf numFmtId="0" fontId="35" fillId="0" borderId="0"/>
    <xf numFmtId="0" fontId="8" fillId="0" borderId="0"/>
    <xf numFmtId="0" fontId="35" fillId="0" borderId="0"/>
    <xf numFmtId="0" fontId="35" fillId="0" borderId="0"/>
    <xf numFmtId="0" fontId="35" fillId="0" borderId="0"/>
    <xf numFmtId="0" fontId="17" fillId="0" borderId="0"/>
    <xf numFmtId="0" fontId="31" fillId="0" borderId="0"/>
    <xf numFmtId="0" fontId="8" fillId="0" borderId="0"/>
    <xf numFmtId="169" fontId="8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128">
    <xf numFmtId="0" fontId="0" fillId="0" borderId="0" xfId="0"/>
    <xf numFmtId="0" fontId="10" fillId="0" borderId="0" xfId="0" applyFont="1" applyBorder="1"/>
    <xf numFmtId="0" fontId="9" fillId="0" borderId="0" xfId="0" applyFont="1"/>
    <xf numFmtId="0" fontId="10" fillId="0" borderId="0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0" borderId="0" xfId="0" applyFont="1" applyBorder="1"/>
    <xf numFmtId="0" fontId="11" fillId="3" borderId="2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/>
    <xf numFmtId="0" fontId="11" fillId="0" borderId="4" xfId="0" applyFont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0" fillId="0" borderId="0" xfId="0" applyFont="1"/>
    <xf numFmtId="0" fontId="14" fillId="0" borderId="0" xfId="0" applyFont="1"/>
    <xf numFmtId="20" fontId="10" fillId="0" borderId="0" xfId="0" quotePrefix="1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8" fontId="9" fillId="0" borderId="0" xfId="0" applyNumberFormat="1" applyFont="1"/>
    <xf numFmtId="0" fontId="10" fillId="0" borderId="0" xfId="0" applyFont="1" applyBorder="1" applyAlignment="1">
      <alignment horizontal="left"/>
    </xf>
    <xf numFmtId="0" fontId="15" fillId="0" borderId="0" xfId="0" quotePrefix="1" applyFont="1" applyAlignment="1">
      <alignment horizontal="left"/>
    </xf>
    <xf numFmtId="0" fontId="10" fillId="0" borderId="0" xfId="0" quotePrefix="1" applyFont="1" applyAlignment="1">
      <alignment horizontal="left"/>
    </xf>
    <xf numFmtId="167" fontId="10" fillId="0" borderId="0" xfId="0" applyNumberFormat="1" applyFont="1" applyBorder="1"/>
    <xf numFmtId="167" fontId="11" fillId="3" borderId="5" xfId="0" applyNumberFormat="1" applyFont="1" applyFill="1" applyBorder="1" applyAlignment="1">
      <alignment horizontal="center" wrapText="1"/>
    </xf>
    <xf numFmtId="167" fontId="11" fillId="0" borderId="0" xfId="0" applyNumberFormat="1" applyFont="1" applyBorder="1" applyAlignment="1">
      <alignment horizontal="center"/>
    </xf>
    <xf numFmtId="1" fontId="9" fillId="0" borderId="0" xfId="0" applyNumberFormat="1" applyFont="1"/>
    <xf numFmtId="0" fontId="13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Border="1" applyAlignment="1"/>
    <xf numFmtId="0" fontId="10" fillId="0" borderId="0" xfId="0" applyFont="1" applyAlignment="1"/>
    <xf numFmtId="0" fontId="9" fillId="0" borderId="0" xfId="0" applyFont="1" applyAlignment="1"/>
    <xf numFmtId="1" fontId="10" fillId="0" borderId="0" xfId="0" applyNumberFormat="1" applyFont="1" applyBorder="1" applyAlignment="1">
      <alignment horizontal="center"/>
    </xf>
    <xf numFmtId="1" fontId="10" fillId="0" borderId="0" xfId="0" applyNumberFormat="1" applyFont="1" applyBorder="1"/>
    <xf numFmtId="167" fontId="16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 applyBorder="1" applyAlignment="1">
      <alignment horizontal="right"/>
    </xf>
    <xf numFmtId="0" fontId="10" fillId="3" borderId="0" xfId="0" applyFont="1" applyFill="1" applyBorder="1" applyAlignment="1">
      <alignment horizontal="right"/>
    </xf>
    <xf numFmtId="0" fontId="9" fillId="3" borderId="0" xfId="0" applyFont="1" applyFill="1" applyAlignment="1">
      <alignment horizontal="right"/>
    </xf>
    <xf numFmtId="167" fontId="18" fillId="0" borderId="0" xfId="12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0" fillId="0" borderId="0" xfId="0" applyFont="1" applyAlignment="1">
      <alignment horizontal="left"/>
    </xf>
    <xf numFmtId="0" fontId="19" fillId="0" borderId="4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/>
    <xf numFmtId="0" fontId="19" fillId="0" borderId="1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1" fontId="11" fillId="0" borderId="3" xfId="0" quotePrefix="1" applyNumberFormat="1" applyFont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1" fontId="21" fillId="0" borderId="1" xfId="0" applyNumberFormat="1" applyFont="1" applyFill="1" applyBorder="1" applyAlignment="1">
      <alignment horizontal="center"/>
    </xf>
    <xf numFmtId="1" fontId="21" fillId="0" borderId="1" xfId="0" applyNumberFormat="1" applyFont="1" applyBorder="1" applyAlignment="1">
      <alignment horizontal="center"/>
    </xf>
    <xf numFmtId="1" fontId="21" fillId="0" borderId="1" xfId="0" quotePrefix="1" applyNumberFormat="1" applyFont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1" fontId="21" fillId="0" borderId="5" xfId="0" applyNumberFormat="1" applyFont="1" applyBorder="1" applyAlignment="1">
      <alignment horizontal="center"/>
    </xf>
    <xf numFmtId="0" fontId="13" fillId="0" borderId="0" xfId="0" applyFont="1"/>
    <xf numFmtId="167" fontId="21" fillId="0" borderId="1" xfId="0" applyNumberFormat="1" applyFont="1" applyFill="1" applyBorder="1" applyAlignment="1">
      <alignment horizontal="center"/>
    </xf>
    <xf numFmtId="167" fontId="21" fillId="0" borderId="1" xfId="0" quotePrefix="1" applyNumberFormat="1" applyFont="1" applyBorder="1" applyAlignment="1">
      <alignment horizontal="center"/>
    </xf>
    <xf numFmtId="1" fontId="21" fillId="0" borderId="0" xfId="0" applyNumberFormat="1" applyFont="1" applyBorder="1" applyAlignment="1">
      <alignment horizontal="center"/>
    </xf>
    <xf numFmtId="0" fontId="9" fillId="0" borderId="0" xfId="0" applyFont="1" applyBorder="1"/>
    <xf numFmtId="1" fontId="24" fillId="0" borderId="0" xfId="12" applyNumberFormat="1" applyFont="1" applyFill="1" applyBorder="1" applyProtection="1">
      <protection locked="0"/>
    </xf>
    <xf numFmtId="1" fontId="24" fillId="0" borderId="0" xfId="12" applyNumberFormat="1" applyFont="1" applyFill="1" applyBorder="1" applyAlignment="1" applyProtection="1">
      <protection locked="0"/>
    </xf>
    <xf numFmtId="1" fontId="24" fillId="0" borderId="0" xfId="12" applyNumberFormat="1" applyFont="1" applyFill="1" applyBorder="1" applyAlignment="1" applyProtection="1">
      <alignment horizontal="right"/>
      <protection locked="0"/>
    </xf>
    <xf numFmtId="1" fontId="24" fillId="0" borderId="0" xfId="12" quotePrefix="1" applyNumberFormat="1" applyFont="1" applyFill="1" applyBorder="1" applyAlignment="1" applyProtection="1">
      <protection locked="0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/>
    <xf numFmtId="0" fontId="10" fillId="0" borderId="0" xfId="0" applyFont="1" applyFill="1"/>
    <xf numFmtId="0" fontId="13" fillId="0" borderId="0" xfId="0" applyFont="1" applyAlignment="1">
      <alignment horizontal="left"/>
    </xf>
    <xf numFmtId="49" fontId="13" fillId="0" borderId="0" xfId="0" applyNumberFormat="1" applyFont="1"/>
    <xf numFmtId="22" fontId="13" fillId="0" borderId="0" xfId="0" applyNumberFormat="1" applyFont="1"/>
    <xf numFmtId="167" fontId="21" fillId="0" borderId="5" xfId="0" applyNumberFormat="1" applyFont="1" applyBorder="1" applyAlignment="1">
      <alignment horizontal="center"/>
    </xf>
    <xf numFmtId="0" fontId="27" fillId="0" borderId="0" xfId="0" applyFont="1"/>
    <xf numFmtId="1" fontId="21" fillId="0" borderId="0" xfId="0" applyNumberFormat="1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/>
    </xf>
    <xf numFmtId="0" fontId="29" fillId="0" borderId="5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167" fontId="21" fillId="0" borderId="0" xfId="0" quotePrefix="1" applyNumberFormat="1" applyFont="1" applyBorder="1" applyAlignment="1">
      <alignment horizontal="center"/>
    </xf>
    <xf numFmtId="0" fontId="30" fillId="0" borderId="5" xfId="0" applyFont="1" applyBorder="1"/>
    <xf numFmtId="0" fontId="30" fillId="0" borderId="5" xfId="0" applyFont="1" applyBorder="1" applyAlignment="1">
      <alignment horizontal="left"/>
    </xf>
    <xf numFmtId="0" fontId="30" fillId="0" borderId="1" xfId="0" applyFont="1" applyBorder="1" applyAlignment="1">
      <alignment horizontal="left"/>
    </xf>
    <xf numFmtId="0" fontId="30" fillId="3" borderId="2" xfId="0" applyFont="1" applyFill="1" applyBorder="1" applyAlignment="1">
      <alignment horizontal="left"/>
    </xf>
    <xf numFmtId="0" fontId="30" fillId="0" borderId="1" xfId="0" applyFont="1" applyBorder="1"/>
    <xf numFmtId="0" fontId="19" fillId="0" borderId="8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30" fillId="0" borderId="9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0" xfId="0" applyFont="1" applyFill="1"/>
    <xf numFmtId="0" fontId="19" fillId="0" borderId="0" xfId="0" applyFont="1" applyFill="1" applyBorder="1"/>
    <xf numFmtId="167" fontId="21" fillId="3" borderId="5" xfId="0" applyNumberFormat="1" applyFont="1" applyFill="1" applyBorder="1" applyAlignment="1">
      <alignment horizontal="center" wrapText="1"/>
    </xf>
    <xf numFmtId="0" fontId="26" fillId="0" borderId="0" xfId="13" applyFont="1" applyFill="1" applyAlignment="1" applyProtection="1"/>
    <xf numFmtId="0" fontId="27" fillId="0" borderId="0" xfId="0" applyFont="1" applyFill="1"/>
    <xf numFmtId="167" fontId="11" fillId="0" borderId="3" xfId="0" quotePrefix="1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20" fillId="0" borderId="0" xfId="0" applyFont="1"/>
    <xf numFmtId="1" fontId="32" fillId="0" borderId="0" xfId="12" quotePrefix="1" applyNumberFormat="1" applyFont="1" applyBorder="1" applyAlignment="1" applyProtection="1">
      <protection locked="0"/>
    </xf>
    <xf numFmtId="0" fontId="20" fillId="0" borderId="0" xfId="0" applyFont="1" applyBorder="1" applyAlignment="1"/>
    <xf numFmtId="0" fontId="20" fillId="3" borderId="0" xfId="0" applyFont="1" applyFill="1" applyAlignment="1">
      <alignment horizontal="right"/>
    </xf>
    <xf numFmtId="0" fontId="16" fillId="0" borderId="0" xfId="0" applyFont="1"/>
    <xf numFmtId="0" fontId="20" fillId="0" borderId="0" xfId="0" applyFont="1" applyBorder="1"/>
    <xf numFmtId="1" fontId="20" fillId="0" borderId="0" xfId="0" applyNumberFormat="1" applyFont="1" applyBorder="1"/>
    <xf numFmtId="1" fontId="20" fillId="0" borderId="0" xfId="0" applyNumberFormat="1" applyFont="1" applyBorder="1" applyAlignment="1">
      <alignment horizontal="center"/>
    </xf>
    <xf numFmtId="0" fontId="33" fillId="0" borderId="0" xfId="0" applyFont="1"/>
    <xf numFmtId="0" fontId="34" fillId="0" borderId="0" xfId="0" applyFont="1"/>
    <xf numFmtId="0" fontId="36" fillId="0" borderId="0" xfId="0" applyFont="1"/>
    <xf numFmtId="1" fontId="30" fillId="0" borderId="0" xfId="0" applyNumberFormat="1" applyFont="1"/>
    <xf numFmtId="0" fontId="26" fillId="0" borderId="0" xfId="0" applyFont="1" applyBorder="1"/>
    <xf numFmtId="168" fontId="21" fillId="0" borderId="5" xfId="0" applyNumberFormat="1" applyFont="1" applyBorder="1" applyAlignment="1">
      <alignment horizontal="center"/>
    </xf>
    <xf numFmtId="1" fontId="9" fillId="0" borderId="0" xfId="0" applyNumberFormat="1" applyFont="1" applyBorder="1"/>
    <xf numFmtId="0" fontId="0" fillId="0" borderId="1" xfId="0" applyBorder="1"/>
    <xf numFmtId="0" fontId="38" fillId="0" borderId="0" xfId="0" applyFont="1" applyBorder="1" applyAlignment="1"/>
    <xf numFmtId="167" fontId="38" fillId="0" borderId="0" xfId="0" applyNumberFormat="1" applyFont="1" applyBorder="1" applyAlignment="1"/>
    <xf numFmtId="2" fontId="21" fillId="0" borderId="5" xfId="0" applyNumberFormat="1" applyFont="1" applyBorder="1" applyAlignment="1">
      <alignment horizontal="center"/>
    </xf>
    <xf numFmtId="0" fontId="30" fillId="0" borderId="0" xfId="0" applyFont="1"/>
    <xf numFmtId="1" fontId="39" fillId="0" borderId="1" xfId="0" applyNumberFormat="1" applyFont="1" applyFill="1" applyBorder="1" applyAlignment="1">
      <alignment horizontal="center"/>
    </xf>
    <xf numFmtId="0" fontId="37" fillId="0" borderId="2" xfId="0" quotePrefix="1" applyFont="1" applyFill="1" applyBorder="1" applyAlignment="1">
      <alignment horizontal="center"/>
    </xf>
    <xf numFmtId="0" fontId="37" fillId="0" borderId="4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20" fontId="25" fillId="0" borderId="0" xfId="0" applyNumberFormat="1" applyFont="1" applyAlignment="1">
      <alignment horizontal="right"/>
    </xf>
    <xf numFmtId="166" fontId="13" fillId="0" borderId="0" xfId="0" applyNumberFormat="1" applyFont="1" applyAlignment="1">
      <alignment horizont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/>
    </xf>
    <xf numFmtId="0" fontId="37" fillId="0" borderId="1" xfId="0" applyFont="1" applyFill="1" applyBorder="1" applyAlignment="1">
      <alignment horizontal="center"/>
    </xf>
    <xf numFmtId="0" fontId="29" fillId="0" borderId="2" xfId="0" quotePrefix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37" fillId="0" borderId="4" xfId="0" quotePrefix="1" applyFont="1" applyFill="1" applyBorder="1" applyAlignment="1">
      <alignment horizontal="center"/>
    </xf>
  </cellXfs>
  <cellStyles count="24">
    <cellStyle name="Estilo 1" xfId="14"/>
    <cellStyle name="Euro" xfId="1"/>
    <cellStyle name="Euro 2" xfId="15"/>
    <cellStyle name="Hipervínculo 2" xfId="2"/>
    <cellStyle name="Millares 2" xfId="3"/>
    <cellStyle name="Millares 3" xfId="23"/>
    <cellStyle name="Normal" xfId="0" builtinId="0"/>
    <cellStyle name="Normal 10" xfId="21"/>
    <cellStyle name="Normal 11" xfId="22"/>
    <cellStyle name="Normal 2" xfId="4"/>
    <cellStyle name="Normal 2 2" xfId="5"/>
    <cellStyle name="Normal 2 3" xfId="6"/>
    <cellStyle name="Normal 2 4" xfId="16"/>
    <cellStyle name="Normal 3" xfId="7"/>
    <cellStyle name="Normal 3 2" xfId="8"/>
    <cellStyle name="Normal 3 3" xfId="9"/>
    <cellStyle name="Normal 4" xfId="10"/>
    <cellStyle name="Normal 5" xfId="11"/>
    <cellStyle name="Normal 6" xfId="17"/>
    <cellStyle name="Normal 7" xfId="18"/>
    <cellStyle name="Normal 8" xfId="19"/>
    <cellStyle name="Normal 9" xfId="20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V57"/>
  <sheetViews>
    <sheetView tabSelected="1" zoomScale="25" zoomScaleNormal="25" workbookViewId="0">
      <selection activeCell="Y6" sqref="Y6"/>
    </sheetView>
  </sheetViews>
  <sheetFormatPr baseColWidth="10" defaultColWidth="11.42578125" defaultRowHeight="23.25" x14ac:dyDescent="0.35"/>
  <cols>
    <col min="1" max="1" width="1.85546875" style="2" customWidth="1"/>
    <col min="2" max="2" width="35.42578125" style="2" customWidth="1"/>
    <col min="3" max="3" width="25.7109375" style="2" customWidth="1"/>
    <col min="4" max="4" width="23.85546875" style="2" customWidth="1"/>
    <col min="5" max="5" width="21.140625" style="2" customWidth="1"/>
    <col min="6" max="6" width="26.42578125" style="2" customWidth="1"/>
    <col min="7" max="7" width="26.140625" style="2" customWidth="1"/>
    <col min="8" max="8" width="26" style="2" customWidth="1"/>
    <col min="9" max="9" width="23.5703125" style="2" customWidth="1"/>
    <col min="10" max="10" width="22.7109375" style="2" customWidth="1"/>
    <col min="11" max="11" width="26.7109375" style="2" customWidth="1"/>
    <col min="12" max="12" width="23.140625" style="2" customWidth="1"/>
    <col min="13" max="13" width="24.28515625" style="2" customWidth="1"/>
    <col min="14" max="14" width="23.7109375" style="2" customWidth="1"/>
    <col min="15" max="15" width="27" style="2" customWidth="1"/>
    <col min="16" max="16" width="25.85546875" style="2" customWidth="1"/>
    <col min="17" max="17" width="26.5703125" style="2" bestFit="1" customWidth="1"/>
    <col min="18" max="20" width="25.85546875" style="2" customWidth="1"/>
    <col min="21" max="21" width="27.5703125" style="2" customWidth="1"/>
    <col min="22" max="22" width="27.42578125" style="2" customWidth="1"/>
    <col min="23" max="23" width="29.140625" style="2" customWidth="1"/>
    <col min="24" max="24" width="30" style="2" customWidth="1"/>
    <col min="25" max="25" width="31.85546875" style="2" customWidth="1"/>
    <col min="26" max="26" width="30.7109375" style="2" customWidth="1"/>
    <col min="27" max="27" width="31.28515625" style="2" customWidth="1"/>
    <col min="28" max="28" width="27.5703125" style="2" customWidth="1"/>
    <col min="29" max="29" width="26" style="2" customWidth="1"/>
    <col min="30" max="30" width="25.42578125" style="2" customWidth="1"/>
    <col min="31" max="31" width="29" style="2" customWidth="1"/>
    <col min="32" max="32" width="28.85546875" style="2" customWidth="1"/>
    <col min="33" max="33" width="25.42578125" style="2" customWidth="1"/>
    <col min="34" max="34" width="26" style="2" customWidth="1"/>
    <col min="35" max="35" width="25.42578125" style="2" customWidth="1"/>
    <col min="36" max="37" width="24.85546875" style="2" customWidth="1"/>
    <col min="38" max="38" width="22" style="2" customWidth="1"/>
    <col min="39" max="39" width="24.85546875" style="2" customWidth="1"/>
    <col min="40" max="40" width="23.28515625" style="2" customWidth="1"/>
    <col min="41" max="41" width="25.28515625" style="2" customWidth="1"/>
    <col min="42" max="42" width="28.140625" style="2" customWidth="1"/>
    <col min="43" max="43" width="25.28515625" style="2" customWidth="1"/>
    <col min="44" max="16384" width="11.42578125" style="2"/>
  </cols>
  <sheetData>
    <row r="1" spans="2:48" ht="35.25" x14ac:dyDescent="0.5">
      <c r="B1" s="91" t="s">
        <v>43</v>
      </c>
    </row>
    <row r="2" spans="2:48" ht="30" x14ac:dyDescent="0.4">
      <c r="B2" s="92" t="s">
        <v>44</v>
      </c>
    </row>
    <row r="3" spans="2:48" x14ac:dyDescent="0.35">
      <c r="B3" s="14" t="s">
        <v>0</v>
      </c>
      <c r="C3" s="15"/>
      <c r="D3" s="15"/>
      <c r="E3" s="15"/>
      <c r="F3" s="15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6"/>
      <c r="AH3" s="16"/>
      <c r="AI3" s="16"/>
      <c r="AJ3" s="16"/>
      <c r="AK3" s="14"/>
      <c r="AL3" s="14"/>
      <c r="AM3" s="14"/>
      <c r="AN3" s="14"/>
      <c r="AO3" s="14"/>
      <c r="AP3" s="14"/>
      <c r="AQ3" s="14"/>
    </row>
    <row r="4" spans="2:48" ht="35.25" x14ac:dyDescent="0.5">
      <c r="B4" s="118" t="s">
        <v>63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</row>
    <row r="5" spans="2:48" ht="45" customHeight="1" x14ac:dyDescent="0.5">
      <c r="B5" s="118" t="s">
        <v>40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</row>
    <row r="6" spans="2:48" ht="31.5" customHeight="1" x14ac:dyDescent="0.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4"/>
      <c r="AH6" s="14"/>
      <c r="AI6" s="14"/>
      <c r="AJ6" s="14"/>
      <c r="AK6" s="14"/>
      <c r="AL6" s="14"/>
      <c r="AM6" s="119" t="s">
        <v>37</v>
      </c>
      <c r="AN6" s="119"/>
      <c r="AO6" s="119"/>
      <c r="AP6" s="119"/>
      <c r="AQ6" s="119"/>
    </row>
    <row r="7" spans="2:48" s="9" customFormat="1" ht="16.5" customHeight="1" x14ac:dyDescent="0.4">
      <c r="B7" s="56"/>
      <c r="C7" s="68" t="s">
        <v>1</v>
      </c>
      <c r="D7" s="68"/>
      <c r="E7" s="69"/>
      <c r="F7" s="69"/>
      <c r="G7" s="56"/>
      <c r="H7" s="56"/>
      <c r="I7" s="56"/>
      <c r="J7" s="56"/>
      <c r="K7" s="56"/>
      <c r="L7" s="56"/>
      <c r="M7" s="56"/>
      <c r="N7" s="56"/>
      <c r="O7" s="56"/>
      <c r="P7" s="5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70"/>
      <c r="AO7" s="120"/>
      <c r="AP7" s="120"/>
      <c r="AQ7" s="120"/>
    </row>
    <row r="8" spans="2:48" ht="48.75" customHeight="1" x14ac:dyDescent="0.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19" t="s">
        <v>67</v>
      </c>
      <c r="AP8" s="119"/>
      <c r="AQ8" s="119"/>
    </row>
    <row r="9" spans="2:48" ht="26.25" x14ac:dyDescent="0.4">
      <c r="B9" s="14" t="s">
        <v>2</v>
      </c>
      <c r="C9" s="11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67"/>
      <c r="T9" s="85"/>
      <c r="U9" s="85"/>
      <c r="V9" s="85"/>
      <c r="W9" s="67"/>
      <c r="X9" s="67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3"/>
      <c r="AP9" s="3"/>
      <c r="AQ9" s="14"/>
    </row>
    <row r="10" spans="2:48" s="88" customFormat="1" ht="30" x14ac:dyDescent="0.4">
      <c r="B10" s="86" t="s">
        <v>3</v>
      </c>
      <c r="C10" s="116" t="s">
        <v>4</v>
      </c>
      <c r="D10" s="117"/>
      <c r="E10" s="116" t="s">
        <v>5</v>
      </c>
      <c r="F10" s="117"/>
      <c r="G10" s="125" t="s">
        <v>6</v>
      </c>
      <c r="H10" s="126"/>
      <c r="I10" s="124" t="s">
        <v>45</v>
      </c>
      <c r="J10" s="124"/>
      <c r="K10" s="124" t="s">
        <v>7</v>
      </c>
      <c r="L10" s="124"/>
      <c r="M10" s="116" t="s">
        <v>8</v>
      </c>
      <c r="N10" s="127"/>
      <c r="O10" s="116" t="s">
        <v>9</v>
      </c>
      <c r="P10" s="127"/>
      <c r="Q10" s="125" t="s">
        <v>10</v>
      </c>
      <c r="R10" s="126"/>
      <c r="S10" s="125" t="s">
        <v>11</v>
      </c>
      <c r="T10" s="126"/>
      <c r="U10" s="125" t="s">
        <v>12</v>
      </c>
      <c r="V10" s="126"/>
      <c r="W10" s="125" t="s">
        <v>52</v>
      </c>
      <c r="X10" s="126"/>
      <c r="Y10" s="116" t="s">
        <v>46</v>
      </c>
      <c r="Z10" s="117"/>
      <c r="AA10" s="116" t="s">
        <v>38</v>
      </c>
      <c r="AB10" s="117"/>
      <c r="AC10" s="116" t="s">
        <v>13</v>
      </c>
      <c r="AD10" s="117"/>
      <c r="AE10" s="123" t="s">
        <v>54</v>
      </c>
      <c r="AF10" s="117"/>
      <c r="AG10" s="123" t="s">
        <v>47</v>
      </c>
      <c r="AH10" s="117"/>
      <c r="AI10" s="123" t="s">
        <v>48</v>
      </c>
      <c r="AJ10" s="117"/>
      <c r="AK10" s="123" t="s">
        <v>49</v>
      </c>
      <c r="AL10" s="117"/>
      <c r="AM10" s="123" t="s">
        <v>50</v>
      </c>
      <c r="AN10" s="117"/>
      <c r="AO10" s="121" t="s">
        <v>14</v>
      </c>
      <c r="AP10" s="122"/>
      <c r="AQ10" s="87" t="s">
        <v>15</v>
      </c>
      <c r="AT10" s="89"/>
    </row>
    <row r="11" spans="2:48" s="44" customFormat="1" ht="36" customHeight="1" x14ac:dyDescent="0.55000000000000004">
      <c r="B11" s="79"/>
      <c r="C11" s="45" t="s">
        <v>16</v>
      </c>
      <c r="D11" s="45" t="s">
        <v>17</v>
      </c>
      <c r="E11" s="46" t="s">
        <v>16</v>
      </c>
      <c r="F11" s="45" t="s">
        <v>17</v>
      </c>
      <c r="G11" s="45" t="s">
        <v>16</v>
      </c>
      <c r="H11" s="45" t="s">
        <v>17</v>
      </c>
      <c r="I11" s="84" t="s">
        <v>16</v>
      </c>
      <c r="J11" s="50" t="s">
        <v>17</v>
      </c>
      <c r="K11" s="75" t="s">
        <v>16</v>
      </c>
      <c r="L11" s="76" t="s">
        <v>17</v>
      </c>
      <c r="M11" s="75" t="s">
        <v>16</v>
      </c>
      <c r="N11" s="76" t="s">
        <v>17</v>
      </c>
      <c r="O11" s="76" t="s">
        <v>16</v>
      </c>
      <c r="P11" s="76" t="s">
        <v>17</v>
      </c>
      <c r="Q11" s="46" t="s">
        <v>16</v>
      </c>
      <c r="R11" s="47" t="s">
        <v>17</v>
      </c>
      <c r="S11" s="46" t="s">
        <v>16</v>
      </c>
      <c r="T11" s="47" t="s">
        <v>17</v>
      </c>
      <c r="U11" s="46" t="s">
        <v>16</v>
      </c>
      <c r="V11" s="47" t="s">
        <v>17</v>
      </c>
      <c r="W11" s="45" t="s">
        <v>16</v>
      </c>
      <c r="X11" s="42" t="s">
        <v>17</v>
      </c>
      <c r="Y11" s="45" t="s">
        <v>16</v>
      </c>
      <c r="Z11" s="42" t="s">
        <v>17</v>
      </c>
      <c r="AA11" s="45" t="s">
        <v>16</v>
      </c>
      <c r="AB11" s="45" t="s">
        <v>17</v>
      </c>
      <c r="AC11" s="45" t="s">
        <v>16</v>
      </c>
      <c r="AD11" s="43" t="s">
        <v>17</v>
      </c>
      <c r="AE11" s="74" t="s">
        <v>16</v>
      </c>
      <c r="AF11" s="77" t="s">
        <v>17</v>
      </c>
      <c r="AG11" s="74" t="s">
        <v>16</v>
      </c>
      <c r="AH11" s="77" t="s">
        <v>17</v>
      </c>
      <c r="AI11" s="74" t="s">
        <v>16</v>
      </c>
      <c r="AJ11" s="77" t="s">
        <v>17</v>
      </c>
      <c r="AK11" s="77" t="s">
        <v>16</v>
      </c>
      <c r="AL11" s="74" t="s">
        <v>17</v>
      </c>
      <c r="AM11" s="45" t="s">
        <v>16</v>
      </c>
      <c r="AN11" s="45" t="s">
        <v>17</v>
      </c>
      <c r="AO11" s="47" t="s">
        <v>16</v>
      </c>
      <c r="AP11" s="45" t="s">
        <v>17</v>
      </c>
      <c r="AQ11" s="48"/>
      <c r="AT11" s="59"/>
    </row>
    <row r="12" spans="2:48" ht="50.25" customHeight="1" x14ac:dyDescent="0.55000000000000004">
      <c r="B12" s="80" t="s">
        <v>18</v>
      </c>
      <c r="C12" s="51">
        <v>0</v>
      </c>
      <c r="D12" s="51">
        <v>0</v>
      </c>
      <c r="E12" s="51">
        <v>900</v>
      </c>
      <c r="F12" s="51">
        <v>730</v>
      </c>
      <c r="G12" s="51">
        <v>11593</v>
      </c>
      <c r="H12" s="51">
        <v>2633</v>
      </c>
      <c r="I12" s="115">
        <v>12026.43</v>
      </c>
      <c r="J12" s="115">
        <v>5559.9</v>
      </c>
      <c r="K12" s="51">
        <v>1115.3399999999999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2235.7370000000001</v>
      </c>
      <c r="R12" s="51">
        <v>20</v>
      </c>
      <c r="S12" s="51">
        <v>0</v>
      </c>
      <c r="T12" s="51">
        <v>0</v>
      </c>
      <c r="U12" s="51">
        <v>840</v>
      </c>
      <c r="V12" s="51">
        <v>0</v>
      </c>
      <c r="W12" s="51">
        <v>280</v>
      </c>
      <c r="X12" s="51">
        <v>0</v>
      </c>
      <c r="Y12" s="51">
        <v>0</v>
      </c>
      <c r="Z12" s="51">
        <v>0</v>
      </c>
      <c r="AA12" s="51">
        <v>0</v>
      </c>
      <c r="AB12" s="51">
        <v>0</v>
      </c>
      <c r="AC12" s="51">
        <v>0</v>
      </c>
      <c r="AD12" s="51">
        <v>0</v>
      </c>
      <c r="AE12" s="51">
        <v>0</v>
      </c>
      <c r="AF12" s="51">
        <v>0</v>
      </c>
      <c r="AG12" s="51">
        <v>0</v>
      </c>
      <c r="AH12" s="51">
        <v>0</v>
      </c>
      <c r="AI12" s="51">
        <v>0</v>
      </c>
      <c r="AJ12" s="51">
        <v>0</v>
      </c>
      <c r="AK12" s="51">
        <v>0</v>
      </c>
      <c r="AL12" s="51">
        <v>0</v>
      </c>
      <c r="AM12" s="51">
        <v>0</v>
      </c>
      <c r="AN12" s="51">
        <v>0</v>
      </c>
      <c r="AO12" s="52">
        <f>SUMIF($C$11:$AN$11,"Ind*",C12:AN12)</f>
        <v>28990.507000000001</v>
      </c>
      <c r="AP12" s="52">
        <f>SUMIF($C$11:$AN$11,"I.Mad",C12:AN12)</f>
        <v>8942.9</v>
      </c>
      <c r="AQ12" s="52">
        <f>SUM(AO12:AP12)</f>
        <v>37933.406999999999</v>
      </c>
      <c r="AS12" s="26"/>
      <c r="AT12" s="60"/>
    </row>
    <row r="13" spans="2:48" ht="50.25" customHeight="1" x14ac:dyDescent="0.55000000000000004">
      <c r="B13" s="81" t="s">
        <v>19</v>
      </c>
      <c r="C13" s="53" t="s">
        <v>20</v>
      </c>
      <c r="D13" s="53" t="s">
        <v>20</v>
      </c>
      <c r="E13" s="53">
        <v>3</v>
      </c>
      <c r="F13" s="53">
        <v>20</v>
      </c>
      <c r="G13" s="53">
        <v>67</v>
      </c>
      <c r="H13" s="53">
        <v>59</v>
      </c>
      <c r="I13" s="53">
        <v>78</v>
      </c>
      <c r="J13" s="53">
        <v>97</v>
      </c>
      <c r="K13" s="53">
        <v>5</v>
      </c>
      <c r="L13" s="53" t="s">
        <v>20</v>
      </c>
      <c r="M13" s="53" t="s">
        <v>20</v>
      </c>
      <c r="N13" s="53" t="s">
        <v>20</v>
      </c>
      <c r="O13" s="53" t="s">
        <v>20</v>
      </c>
      <c r="P13" s="53" t="s">
        <v>20</v>
      </c>
      <c r="Q13" s="53">
        <v>18</v>
      </c>
      <c r="R13" s="53">
        <v>1</v>
      </c>
      <c r="S13" s="53" t="s">
        <v>20</v>
      </c>
      <c r="T13" s="53" t="s">
        <v>20</v>
      </c>
      <c r="U13" s="53">
        <v>3</v>
      </c>
      <c r="V13" s="53" t="s">
        <v>20</v>
      </c>
      <c r="W13" s="53">
        <v>1</v>
      </c>
      <c r="X13" s="53" t="s">
        <v>20</v>
      </c>
      <c r="Y13" s="53" t="s">
        <v>20</v>
      </c>
      <c r="Z13" s="53" t="s">
        <v>20</v>
      </c>
      <c r="AA13" s="53" t="s">
        <v>20</v>
      </c>
      <c r="AB13" s="53" t="s">
        <v>20</v>
      </c>
      <c r="AC13" s="53" t="s">
        <v>20</v>
      </c>
      <c r="AD13" s="53" t="s">
        <v>20</v>
      </c>
      <c r="AE13" s="53" t="s">
        <v>20</v>
      </c>
      <c r="AF13" s="53" t="s">
        <v>20</v>
      </c>
      <c r="AG13" s="53" t="s">
        <v>20</v>
      </c>
      <c r="AH13" s="53" t="s">
        <v>20</v>
      </c>
      <c r="AI13" s="53" t="s">
        <v>20</v>
      </c>
      <c r="AJ13" s="53" t="s">
        <v>20</v>
      </c>
      <c r="AK13" s="53" t="s">
        <v>20</v>
      </c>
      <c r="AL13" s="53" t="s">
        <v>20</v>
      </c>
      <c r="AM13" s="53" t="s">
        <v>20</v>
      </c>
      <c r="AN13" s="53" t="s">
        <v>20</v>
      </c>
      <c r="AO13" s="52">
        <f>SUMIF($C$11:$AN$11,"Ind*",C13:AN13)</f>
        <v>175</v>
      </c>
      <c r="AP13" s="52">
        <f>SUMIF($C$11:$AN$11,"I.Mad",C13:AN13)</f>
        <v>177</v>
      </c>
      <c r="AQ13" s="52">
        <f>SUM(AO13:AP13)</f>
        <v>352</v>
      </c>
      <c r="AT13" s="19"/>
      <c r="AU13" s="19"/>
      <c r="AV13" s="19"/>
    </row>
    <row r="14" spans="2:48" ht="50.25" customHeight="1" x14ac:dyDescent="0.55000000000000004">
      <c r="B14" s="81" t="s">
        <v>21</v>
      </c>
      <c r="C14" s="53" t="s">
        <v>20</v>
      </c>
      <c r="D14" s="53" t="s">
        <v>20</v>
      </c>
      <c r="E14" s="53" t="s">
        <v>68</v>
      </c>
      <c r="F14" s="53" t="s">
        <v>68</v>
      </c>
      <c r="G14" s="53">
        <v>11</v>
      </c>
      <c r="H14" s="53">
        <v>1</v>
      </c>
      <c r="I14" s="53">
        <v>11</v>
      </c>
      <c r="J14" s="53">
        <v>6</v>
      </c>
      <c r="K14" s="53" t="s">
        <v>68</v>
      </c>
      <c r="L14" s="53" t="s">
        <v>20</v>
      </c>
      <c r="M14" s="53" t="s">
        <v>20</v>
      </c>
      <c r="N14" s="53" t="s">
        <v>20</v>
      </c>
      <c r="O14" s="53" t="s">
        <v>20</v>
      </c>
      <c r="P14" s="53" t="s">
        <v>20</v>
      </c>
      <c r="Q14" s="53">
        <v>7</v>
      </c>
      <c r="R14" s="53" t="s">
        <v>68</v>
      </c>
      <c r="S14" s="53" t="s">
        <v>20</v>
      </c>
      <c r="T14" s="53" t="s">
        <v>20</v>
      </c>
      <c r="U14" s="53">
        <v>2</v>
      </c>
      <c r="V14" s="53" t="s">
        <v>20</v>
      </c>
      <c r="W14" s="53">
        <v>1</v>
      </c>
      <c r="X14" s="53" t="s">
        <v>20</v>
      </c>
      <c r="Y14" s="53" t="s">
        <v>20</v>
      </c>
      <c r="Z14" s="53" t="s">
        <v>20</v>
      </c>
      <c r="AA14" s="53" t="s">
        <v>20</v>
      </c>
      <c r="AB14" s="53" t="s">
        <v>20</v>
      </c>
      <c r="AC14" s="53" t="s">
        <v>20</v>
      </c>
      <c r="AD14" s="53" t="s">
        <v>20</v>
      </c>
      <c r="AE14" s="53" t="s">
        <v>20</v>
      </c>
      <c r="AF14" s="53" t="s">
        <v>20</v>
      </c>
      <c r="AG14" s="53" t="s">
        <v>20</v>
      </c>
      <c r="AH14" s="53" t="s">
        <v>20</v>
      </c>
      <c r="AI14" s="53" t="s">
        <v>20</v>
      </c>
      <c r="AJ14" s="53" t="s">
        <v>20</v>
      </c>
      <c r="AK14" s="53" t="s">
        <v>20</v>
      </c>
      <c r="AL14" s="53" t="s">
        <v>20</v>
      </c>
      <c r="AM14" s="53" t="s">
        <v>20</v>
      </c>
      <c r="AN14" s="53" t="s">
        <v>20</v>
      </c>
      <c r="AO14" s="52">
        <f>SUMIF($C$11:$AN$11,"Ind*",C14:AN14)</f>
        <v>32</v>
      </c>
      <c r="AP14" s="52">
        <f>SUMIF($C$11:$AN$11,"I.Mad",C14:AN14)</f>
        <v>7</v>
      </c>
      <c r="AQ14" s="52">
        <f>SUM(AO14:AP14)</f>
        <v>39</v>
      </c>
      <c r="AT14" s="19"/>
      <c r="AU14" s="19"/>
      <c r="AV14" s="19"/>
    </row>
    <row r="15" spans="2:48" ht="50.25" customHeight="1" x14ac:dyDescent="0.55000000000000004">
      <c r="B15" s="81" t="s">
        <v>22</v>
      </c>
      <c r="C15" s="53" t="s">
        <v>20</v>
      </c>
      <c r="D15" s="53" t="s">
        <v>20</v>
      </c>
      <c r="E15" s="53" t="s">
        <v>20</v>
      </c>
      <c r="F15" s="53" t="s">
        <v>20</v>
      </c>
      <c r="G15" s="53">
        <v>26.9</v>
      </c>
      <c r="H15" s="53">
        <v>39.5</v>
      </c>
      <c r="I15" s="53">
        <v>1.7986035279383592</v>
      </c>
      <c r="J15" s="53">
        <v>3.2330436979805688</v>
      </c>
      <c r="K15" s="53" t="s">
        <v>20</v>
      </c>
      <c r="L15" s="53" t="s">
        <v>20</v>
      </c>
      <c r="M15" s="53" t="s">
        <v>20</v>
      </c>
      <c r="N15" s="53" t="s">
        <v>20</v>
      </c>
      <c r="O15" s="53" t="s">
        <v>20</v>
      </c>
      <c r="P15" s="53" t="s">
        <v>20</v>
      </c>
      <c r="Q15" s="53">
        <v>34.121667387314297</v>
      </c>
      <c r="R15" s="53" t="s">
        <v>20</v>
      </c>
      <c r="S15" s="53" t="s">
        <v>20</v>
      </c>
      <c r="T15" s="53" t="s">
        <v>20</v>
      </c>
      <c r="U15" s="53">
        <v>0</v>
      </c>
      <c r="V15" s="53" t="s">
        <v>20</v>
      </c>
      <c r="W15" s="53">
        <v>17.708333333333336</v>
      </c>
      <c r="X15" s="53" t="s">
        <v>20</v>
      </c>
      <c r="Y15" s="53" t="s">
        <v>20</v>
      </c>
      <c r="Z15" s="53" t="s">
        <v>20</v>
      </c>
      <c r="AA15" s="53" t="s">
        <v>20</v>
      </c>
      <c r="AB15" s="53" t="s">
        <v>20</v>
      </c>
      <c r="AC15" s="53" t="s">
        <v>20</v>
      </c>
      <c r="AD15" s="53" t="s">
        <v>20</v>
      </c>
      <c r="AE15" s="53" t="s">
        <v>20</v>
      </c>
      <c r="AF15" s="53" t="s">
        <v>20</v>
      </c>
      <c r="AG15" s="53" t="s">
        <v>20</v>
      </c>
      <c r="AH15" s="53" t="s">
        <v>20</v>
      </c>
      <c r="AI15" s="53" t="s">
        <v>20</v>
      </c>
      <c r="AJ15" s="53" t="s">
        <v>20</v>
      </c>
      <c r="AK15" s="53" t="s">
        <v>20</v>
      </c>
      <c r="AL15" s="53" t="s">
        <v>20</v>
      </c>
      <c r="AM15" s="53" t="s">
        <v>20</v>
      </c>
      <c r="AN15" s="53" t="s">
        <v>20</v>
      </c>
      <c r="AO15" s="53" t="s">
        <v>20</v>
      </c>
      <c r="AP15" s="53" t="s">
        <v>20</v>
      </c>
      <c r="AQ15" s="54"/>
      <c r="AT15" s="19"/>
      <c r="AU15" s="19"/>
      <c r="AV15" s="19"/>
    </row>
    <row r="16" spans="2:48" ht="52.5" customHeight="1" x14ac:dyDescent="0.55000000000000004">
      <c r="B16" s="81" t="s">
        <v>23</v>
      </c>
      <c r="C16" s="58" t="s">
        <v>20</v>
      </c>
      <c r="D16" s="58" t="s">
        <v>20</v>
      </c>
      <c r="E16" s="58" t="s">
        <v>20</v>
      </c>
      <c r="F16" s="58" t="s">
        <v>20</v>
      </c>
      <c r="G16" s="58">
        <v>12</v>
      </c>
      <c r="H16" s="58">
        <v>12</v>
      </c>
      <c r="I16" s="58">
        <v>13</v>
      </c>
      <c r="J16" s="58">
        <v>13</v>
      </c>
      <c r="K16" s="58" t="s">
        <v>20</v>
      </c>
      <c r="L16" s="58" t="s">
        <v>20</v>
      </c>
      <c r="M16" s="58" t="s">
        <v>20</v>
      </c>
      <c r="N16" s="58" t="s">
        <v>20</v>
      </c>
      <c r="O16" s="58" t="s">
        <v>20</v>
      </c>
      <c r="P16" s="58" t="s">
        <v>20</v>
      </c>
      <c r="Q16" s="58">
        <v>12</v>
      </c>
      <c r="R16" s="58" t="s">
        <v>20</v>
      </c>
      <c r="S16" s="58" t="s">
        <v>20</v>
      </c>
      <c r="T16" s="58" t="s">
        <v>20</v>
      </c>
      <c r="U16" s="58">
        <v>13</v>
      </c>
      <c r="V16" s="58" t="s">
        <v>20</v>
      </c>
      <c r="W16" s="58">
        <v>12.5</v>
      </c>
      <c r="X16" s="58" t="s">
        <v>20</v>
      </c>
      <c r="Y16" s="58" t="s">
        <v>20</v>
      </c>
      <c r="Z16" s="58" t="s">
        <v>20</v>
      </c>
      <c r="AA16" s="58" t="s">
        <v>20</v>
      </c>
      <c r="AB16" s="58" t="s">
        <v>20</v>
      </c>
      <c r="AC16" s="58" t="s">
        <v>20</v>
      </c>
      <c r="AD16" s="58" t="s">
        <v>20</v>
      </c>
      <c r="AE16" s="58" t="s">
        <v>20</v>
      </c>
      <c r="AF16" s="58" t="s">
        <v>20</v>
      </c>
      <c r="AG16" s="58" t="s">
        <v>20</v>
      </c>
      <c r="AH16" s="58" t="s">
        <v>20</v>
      </c>
      <c r="AI16" s="58" t="s">
        <v>20</v>
      </c>
      <c r="AJ16" s="58" t="s">
        <v>20</v>
      </c>
      <c r="AK16" s="58" t="s">
        <v>20</v>
      </c>
      <c r="AL16" s="58" t="s">
        <v>20</v>
      </c>
      <c r="AM16" s="58" t="s">
        <v>20</v>
      </c>
      <c r="AN16" s="58" t="s">
        <v>20</v>
      </c>
      <c r="AO16" s="58" t="s">
        <v>20</v>
      </c>
      <c r="AP16" s="58" t="s">
        <v>20</v>
      </c>
      <c r="AQ16" s="58"/>
      <c r="AT16" s="19"/>
      <c r="AU16" s="19"/>
      <c r="AV16" s="19"/>
    </row>
    <row r="17" spans="2:48" ht="50.25" customHeight="1" x14ac:dyDescent="0.4">
      <c r="B17" s="82" t="s">
        <v>24</v>
      </c>
      <c r="C17" s="5"/>
      <c r="D17" s="6"/>
      <c r="E17" s="7"/>
      <c r="F17" s="7"/>
      <c r="G17" s="7"/>
      <c r="H17" s="7"/>
      <c r="I17" s="93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 t="s">
        <v>20</v>
      </c>
      <c r="AO17" s="7"/>
      <c r="AP17" s="7"/>
      <c r="AQ17" s="10"/>
      <c r="AT17" s="19"/>
      <c r="AU17" s="19"/>
      <c r="AV17" s="19"/>
    </row>
    <row r="18" spans="2:48" ht="50.25" customHeight="1" x14ac:dyDescent="0.55000000000000004">
      <c r="B18" s="80" t="s">
        <v>18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5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5">
        <v>0</v>
      </c>
      <c r="AE18" s="55">
        <v>0</v>
      </c>
      <c r="AF18" s="55">
        <v>0</v>
      </c>
      <c r="AG18" s="55">
        <v>0</v>
      </c>
      <c r="AH18" s="55">
        <v>0</v>
      </c>
      <c r="AI18" s="55">
        <v>0</v>
      </c>
      <c r="AJ18" s="55">
        <v>0</v>
      </c>
      <c r="AK18" s="55">
        <v>0</v>
      </c>
      <c r="AL18" s="55">
        <v>0</v>
      </c>
      <c r="AM18" s="55">
        <v>0</v>
      </c>
      <c r="AN18" s="55">
        <v>0</v>
      </c>
      <c r="AO18" s="52">
        <f>SUMIF($C$11:$AN$11,"Ind*",C18:AN18)</f>
        <v>0</v>
      </c>
      <c r="AP18" s="52">
        <f>SUMIF($C$11:$AN$11,"I.Mad",C18:AN18)</f>
        <v>0</v>
      </c>
      <c r="AQ18" s="55">
        <f>SUM(AO18:AP18)</f>
        <v>0</v>
      </c>
      <c r="AT18" s="19"/>
      <c r="AU18" s="19"/>
      <c r="AV18" s="19"/>
    </row>
    <row r="19" spans="2:48" ht="50.25" customHeight="1" x14ac:dyDescent="0.55000000000000004">
      <c r="B19" s="81" t="s">
        <v>25</v>
      </c>
      <c r="C19" s="53" t="s">
        <v>20</v>
      </c>
      <c r="D19" s="53" t="s">
        <v>20</v>
      </c>
      <c r="E19" s="53" t="s">
        <v>20</v>
      </c>
      <c r="F19" s="53" t="s">
        <v>20</v>
      </c>
      <c r="G19" s="53" t="s">
        <v>20</v>
      </c>
      <c r="H19" s="53" t="s">
        <v>20</v>
      </c>
      <c r="I19" s="53" t="s">
        <v>20</v>
      </c>
      <c r="J19" s="53" t="s">
        <v>20</v>
      </c>
      <c r="K19" s="53" t="s">
        <v>20</v>
      </c>
      <c r="L19" s="53" t="s">
        <v>20</v>
      </c>
      <c r="M19" s="53" t="s">
        <v>20</v>
      </c>
      <c r="N19" s="53" t="s">
        <v>20</v>
      </c>
      <c r="O19" s="53" t="s">
        <v>20</v>
      </c>
      <c r="P19" s="53" t="s">
        <v>20</v>
      </c>
      <c r="Q19" s="53" t="s">
        <v>20</v>
      </c>
      <c r="R19" s="53" t="s">
        <v>20</v>
      </c>
      <c r="S19" s="53" t="s">
        <v>20</v>
      </c>
      <c r="T19" s="53" t="s">
        <v>20</v>
      </c>
      <c r="U19" s="53" t="s">
        <v>20</v>
      </c>
      <c r="V19" s="53" t="s">
        <v>20</v>
      </c>
      <c r="W19" s="53" t="s">
        <v>20</v>
      </c>
      <c r="X19" s="53" t="s">
        <v>20</v>
      </c>
      <c r="Y19" s="53" t="s">
        <v>20</v>
      </c>
      <c r="Z19" s="53" t="s">
        <v>20</v>
      </c>
      <c r="AA19" s="53" t="s">
        <v>20</v>
      </c>
      <c r="AB19" s="53" t="s">
        <v>20</v>
      </c>
      <c r="AC19" s="53" t="s">
        <v>20</v>
      </c>
      <c r="AD19" s="53" t="s">
        <v>20</v>
      </c>
      <c r="AE19" s="53" t="s">
        <v>20</v>
      </c>
      <c r="AF19" s="53" t="s">
        <v>20</v>
      </c>
      <c r="AG19" s="53" t="s">
        <v>20</v>
      </c>
      <c r="AH19" s="53" t="s">
        <v>20</v>
      </c>
      <c r="AI19" s="53" t="s">
        <v>20</v>
      </c>
      <c r="AJ19" s="53" t="s">
        <v>20</v>
      </c>
      <c r="AK19" s="53" t="s">
        <v>20</v>
      </c>
      <c r="AL19" s="53" t="s">
        <v>20</v>
      </c>
      <c r="AM19" s="53" t="s">
        <v>20</v>
      </c>
      <c r="AN19" s="53" t="s">
        <v>20</v>
      </c>
      <c r="AO19" s="52">
        <f>SUMIF($C$11:$AN$11,"Ind*",C19:AN19)</f>
        <v>0</v>
      </c>
      <c r="AP19" s="52">
        <f>SUMIF($C$11:$AN$11,"I.Mad",C19:AN19)</f>
        <v>0</v>
      </c>
      <c r="AQ19" s="55">
        <f>SUM(AO19:AP19)</f>
        <v>0</v>
      </c>
      <c r="AT19" s="19"/>
      <c r="AU19" s="19"/>
      <c r="AV19" s="19"/>
    </row>
    <row r="20" spans="2:48" ht="50.25" customHeight="1" x14ac:dyDescent="0.55000000000000004">
      <c r="B20" s="81" t="s">
        <v>21</v>
      </c>
      <c r="C20" s="53" t="s">
        <v>20</v>
      </c>
      <c r="D20" s="53" t="s">
        <v>20</v>
      </c>
      <c r="E20" s="53" t="s">
        <v>20</v>
      </c>
      <c r="F20" s="53" t="s">
        <v>20</v>
      </c>
      <c r="G20" s="53" t="s">
        <v>20</v>
      </c>
      <c r="H20" s="53" t="s">
        <v>20</v>
      </c>
      <c r="I20" s="53" t="s">
        <v>20</v>
      </c>
      <c r="J20" s="53" t="s">
        <v>20</v>
      </c>
      <c r="K20" s="53" t="s">
        <v>20</v>
      </c>
      <c r="L20" s="53" t="s">
        <v>20</v>
      </c>
      <c r="M20" s="53" t="s">
        <v>20</v>
      </c>
      <c r="N20" s="53" t="s">
        <v>20</v>
      </c>
      <c r="O20" s="53" t="s">
        <v>20</v>
      </c>
      <c r="P20" s="53" t="s">
        <v>20</v>
      </c>
      <c r="Q20" s="53" t="s">
        <v>20</v>
      </c>
      <c r="R20" s="53" t="s">
        <v>20</v>
      </c>
      <c r="S20" s="53" t="s">
        <v>20</v>
      </c>
      <c r="T20" s="53" t="s">
        <v>20</v>
      </c>
      <c r="U20" s="53" t="s">
        <v>20</v>
      </c>
      <c r="V20" s="53" t="s">
        <v>20</v>
      </c>
      <c r="W20" s="53" t="s">
        <v>20</v>
      </c>
      <c r="X20" s="53" t="s">
        <v>20</v>
      </c>
      <c r="Y20" s="53" t="s">
        <v>20</v>
      </c>
      <c r="Z20" s="53" t="s">
        <v>20</v>
      </c>
      <c r="AA20" s="53" t="s">
        <v>20</v>
      </c>
      <c r="AB20" s="53" t="s">
        <v>20</v>
      </c>
      <c r="AC20" s="53" t="s">
        <v>20</v>
      </c>
      <c r="AD20" s="53" t="s">
        <v>20</v>
      </c>
      <c r="AE20" s="53" t="s">
        <v>20</v>
      </c>
      <c r="AF20" s="53" t="s">
        <v>20</v>
      </c>
      <c r="AG20" s="53" t="s">
        <v>20</v>
      </c>
      <c r="AH20" s="53" t="s">
        <v>20</v>
      </c>
      <c r="AI20" s="53" t="s">
        <v>20</v>
      </c>
      <c r="AJ20" s="53" t="s">
        <v>20</v>
      </c>
      <c r="AK20" s="53" t="s">
        <v>20</v>
      </c>
      <c r="AL20" s="53" t="s">
        <v>20</v>
      </c>
      <c r="AM20" s="53" t="s">
        <v>20</v>
      </c>
      <c r="AN20" s="53" t="s">
        <v>20</v>
      </c>
      <c r="AO20" s="52">
        <f>SUMIF($C$11:$AN$11,"Ind*",C20:AN20)</f>
        <v>0</v>
      </c>
      <c r="AP20" s="52">
        <f>SUMIF($C$11:$AN$11,"I.Mad",C20:AN20)</f>
        <v>0</v>
      </c>
      <c r="AQ20" s="55">
        <f>SUM(AO20:AP20)</f>
        <v>0</v>
      </c>
      <c r="AT20" s="19"/>
      <c r="AU20" s="19"/>
      <c r="AV20" s="19"/>
    </row>
    <row r="21" spans="2:48" ht="50.25" customHeight="1" x14ac:dyDescent="0.55000000000000004">
      <c r="B21" s="81" t="s">
        <v>22</v>
      </c>
      <c r="C21" s="53" t="s">
        <v>20</v>
      </c>
      <c r="D21" s="53" t="s">
        <v>20</v>
      </c>
      <c r="E21" s="53" t="s">
        <v>20</v>
      </c>
      <c r="F21" s="53" t="s">
        <v>20</v>
      </c>
      <c r="G21" s="53" t="s">
        <v>20</v>
      </c>
      <c r="H21" s="53" t="s">
        <v>20</v>
      </c>
      <c r="I21" s="53" t="s">
        <v>20</v>
      </c>
      <c r="J21" s="53" t="s">
        <v>20</v>
      </c>
      <c r="K21" s="53" t="s">
        <v>20</v>
      </c>
      <c r="L21" s="53" t="s">
        <v>20</v>
      </c>
      <c r="M21" s="53" t="s">
        <v>20</v>
      </c>
      <c r="N21" s="53" t="s">
        <v>20</v>
      </c>
      <c r="O21" s="53" t="s">
        <v>20</v>
      </c>
      <c r="P21" s="53" t="s">
        <v>20</v>
      </c>
      <c r="Q21" s="53" t="s">
        <v>20</v>
      </c>
      <c r="R21" s="53" t="s">
        <v>20</v>
      </c>
      <c r="S21" s="53" t="s">
        <v>20</v>
      </c>
      <c r="T21" s="53" t="s">
        <v>20</v>
      </c>
      <c r="U21" s="53" t="s">
        <v>20</v>
      </c>
      <c r="V21" s="53" t="s">
        <v>20</v>
      </c>
      <c r="W21" s="53" t="s">
        <v>20</v>
      </c>
      <c r="X21" s="53" t="s">
        <v>20</v>
      </c>
      <c r="Y21" s="53" t="s">
        <v>20</v>
      </c>
      <c r="Z21" s="53"/>
      <c r="AA21" s="53" t="s">
        <v>20</v>
      </c>
      <c r="AB21" s="53" t="s">
        <v>20</v>
      </c>
      <c r="AC21" s="53" t="s">
        <v>20</v>
      </c>
      <c r="AD21" s="53" t="s">
        <v>20</v>
      </c>
      <c r="AE21" s="53" t="s">
        <v>20</v>
      </c>
      <c r="AF21" s="53" t="s">
        <v>20</v>
      </c>
      <c r="AG21" s="53" t="s">
        <v>20</v>
      </c>
      <c r="AH21" s="53" t="s">
        <v>20</v>
      </c>
      <c r="AI21" s="53" t="s">
        <v>20</v>
      </c>
      <c r="AJ21" s="53" t="s">
        <v>20</v>
      </c>
      <c r="AK21" s="53" t="s">
        <v>20</v>
      </c>
      <c r="AL21" s="53" t="s">
        <v>20</v>
      </c>
      <c r="AM21" s="53" t="s">
        <v>20</v>
      </c>
      <c r="AN21" s="53" t="s">
        <v>20</v>
      </c>
      <c r="AO21" s="4"/>
      <c r="AP21" s="4"/>
      <c r="AQ21" s="4"/>
      <c r="AT21" s="19"/>
      <c r="AU21" s="19"/>
      <c r="AV21" s="19"/>
    </row>
    <row r="22" spans="2:48" ht="50.25" customHeight="1" x14ac:dyDescent="0.55000000000000004">
      <c r="B22" s="81" t="s">
        <v>26</v>
      </c>
      <c r="C22" s="53" t="s">
        <v>20</v>
      </c>
      <c r="D22" s="53" t="s">
        <v>20</v>
      </c>
      <c r="E22" s="53" t="s">
        <v>20</v>
      </c>
      <c r="F22" s="53" t="s">
        <v>20</v>
      </c>
      <c r="G22" s="53" t="s">
        <v>20</v>
      </c>
      <c r="H22" s="53" t="s">
        <v>20</v>
      </c>
      <c r="I22" s="53" t="s">
        <v>20</v>
      </c>
      <c r="J22" s="53" t="s">
        <v>20</v>
      </c>
      <c r="K22" s="53" t="s">
        <v>20</v>
      </c>
      <c r="L22" s="53" t="s">
        <v>20</v>
      </c>
      <c r="M22" s="53" t="s">
        <v>20</v>
      </c>
      <c r="N22" s="53" t="s">
        <v>20</v>
      </c>
      <c r="O22" s="53" t="s">
        <v>20</v>
      </c>
      <c r="P22" s="53" t="s">
        <v>20</v>
      </c>
      <c r="Q22" s="53" t="s">
        <v>20</v>
      </c>
      <c r="R22" s="53" t="s">
        <v>20</v>
      </c>
      <c r="S22" s="53" t="s">
        <v>20</v>
      </c>
      <c r="T22" s="53" t="s">
        <v>20</v>
      </c>
      <c r="U22" s="53" t="s">
        <v>20</v>
      </c>
      <c r="V22" s="53" t="s">
        <v>20</v>
      </c>
      <c r="W22" s="53" t="s">
        <v>20</v>
      </c>
      <c r="X22" s="53" t="s">
        <v>20</v>
      </c>
      <c r="Y22" s="53" t="s">
        <v>20</v>
      </c>
      <c r="Z22" s="53" t="s">
        <v>20</v>
      </c>
      <c r="AA22" s="53" t="s">
        <v>20</v>
      </c>
      <c r="AB22" s="53" t="s">
        <v>20</v>
      </c>
      <c r="AC22" s="53" t="s">
        <v>20</v>
      </c>
      <c r="AD22" s="53" t="s">
        <v>20</v>
      </c>
      <c r="AE22" s="53" t="s">
        <v>20</v>
      </c>
      <c r="AF22" s="53" t="s">
        <v>20</v>
      </c>
      <c r="AG22" s="53" t="s">
        <v>20</v>
      </c>
      <c r="AH22" s="53" t="s">
        <v>20</v>
      </c>
      <c r="AI22" s="53" t="s">
        <v>20</v>
      </c>
      <c r="AJ22" s="53" t="s">
        <v>20</v>
      </c>
      <c r="AK22" s="53" t="s">
        <v>20</v>
      </c>
      <c r="AL22" s="53" t="s">
        <v>20</v>
      </c>
      <c r="AM22" s="53" t="s">
        <v>20</v>
      </c>
      <c r="AN22" s="53" t="s">
        <v>20</v>
      </c>
      <c r="AO22" s="4"/>
      <c r="AP22" s="4"/>
      <c r="AQ22" s="4"/>
      <c r="AT22" s="19"/>
      <c r="AU22" s="19"/>
      <c r="AV22" s="19"/>
    </row>
    <row r="23" spans="2:48" ht="50.25" customHeight="1" x14ac:dyDescent="0.4">
      <c r="B23" s="82" t="s">
        <v>27</v>
      </c>
      <c r="C23" s="11"/>
      <c r="D23" s="11"/>
      <c r="E23" s="9"/>
      <c r="F23" s="12"/>
      <c r="G23" s="13"/>
      <c r="H23" s="13"/>
      <c r="I23" s="9"/>
      <c r="J23" s="2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7"/>
      <c r="AN23" s="7"/>
      <c r="AO23" s="7"/>
      <c r="AP23" s="7"/>
      <c r="AQ23" s="10"/>
      <c r="AT23" s="19"/>
      <c r="AU23" s="19"/>
      <c r="AV23" s="19"/>
    </row>
    <row r="24" spans="2:48" ht="50.25" customHeight="1" x14ac:dyDescent="0.55000000000000004">
      <c r="B24" s="81" t="s">
        <v>28</v>
      </c>
      <c r="C24" s="52"/>
      <c r="D24" s="52"/>
      <c r="E24" s="52"/>
      <c r="F24" s="52"/>
      <c r="G24" s="52"/>
      <c r="H24" s="52"/>
      <c r="I24" s="52"/>
      <c r="J24" s="55"/>
      <c r="K24" s="71"/>
      <c r="L24" s="55"/>
      <c r="M24" s="55"/>
      <c r="N24" s="55"/>
      <c r="O24" s="55"/>
      <c r="P24" s="55"/>
      <c r="Q24" s="55"/>
      <c r="R24" s="71"/>
      <c r="S24" s="55"/>
      <c r="T24" s="71"/>
      <c r="U24" s="55"/>
      <c r="V24" s="71"/>
      <c r="W24" s="71"/>
      <c r="X24" s="71"/>
      <c r="Y24" s="71"/>
      <c r="Z24" s="55"/>
      <c r="AA24" s="71"/>
      <c r="AB24" s="55"/>
      <c r="AC24" s="55"/>
      <c r="AD24" s="55"/>
      <c r="AE24" s="55"/>
      <c r="AF24" s="71"/>
      <c r="AG24" s="55"/>
      <c r="AH24" s="55"/>
      <c r="AI24" s="71"/>
      <c r="AJ24" s="55"/>
      <c r="AK24" s="71"/>
      <c r="AL24" s="55"/>
      <c r="AM24" s="71"/>
      <c r="AN24" s="55"/>
      <c r="AO24" s="52">
        <f t="shared" ref="AO24:AO30" si="0">SUMIF($C$11:$AN$11,"Ind*",C24:AN24)</f>
        <v>0</v>
      </c>
      <c r="AP24" s="52">
        <f t="shared" ref="AP24:AP30" si="1">SUMIF($C$11:$AN$11,"I.Mad",C24:AN24)</f>
        <v>0</v>
      </c>
      <c r="AQ24" s="55">
        <f t="shared" ref="AQ24:AQ37" si="2">SUM(AO24:AP24)</f>
        <v>0</v>
      </c>
      <c r="AT24" s="19"/>
      <c r="AU24" s="19"/>
      <c r="AV24" s="19"/>
    </row>
    <row r="25" spans="2:48" ht="50.25" customHeight="1" x14ac:dyDescent="0.55000000000000004">
      <c r="B25" s="83" t="s">
        <v>29</v>
      </c>
      <c r="C25" s="55"/>
      <c r="D25" s="71"/>
      <c r="E25" s="55"/>
      <c r="F25" s="113"/>
      <c r="G25" s="55">
        <v>14</v>
      </c>
      <c r="H25" s="55"/>
      <c r="I25" s="55">
        <v>3.81</v>
      </c>
      <c r="J25" s="55">
        <v>1.53</v>
      </c>
      <c r="K25" s="55"/>
      <c r="L25" s="55"/>
      <c r="M25" s="55"/>
      <c r="N25" s="55"/>
      <c r="O25" s="55"/>
      <c r="P25" s="55"/>
      <c r="Q25" s="55"/>
      <c r="R25" s="71"/>
      <c r="S25" s="55"/>
      <c r="T25" s="55"/>
      <c r="U25" s="55"/>
      <c r="V25" s="71"/>
      <c r="W25" s="71"/>
      <c r="X25" s="71"/>
      <c r="Y25" s="71"/>
      <c r="Z25" s="71"/>
      <c r="AA25" s="55"/>
      <c r="AB25" s="71"/>
      <c r="AC25" s="71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2">
        <f t="shared" si="0"/>
        <v>17.809999999999999</v>
      </c>
      <c r="AP25" s="52">
        <f t="shared" si="1"/>
        <v>1.53</v>
      </c>
      <c r="AQ25" s="55">
        <f>SUM(AO25:AP25)</f>
        <v>19.34</v>
      </c>
      <c r="AT25" s="19"/>
      <c r="AU25" s="19"/>
      <c r="AV25" s="19"/>
    </row>
    <row r="26" spans="2:48" ht="50.25" customHeight="1" x14ac:dyDescent="0.55000000000000004">
      <c r="B26" s="83" t="s">
        <v>42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71"/>
      <c r="R26" s="71"/>
      <c r="S26" s="71"/>
      <c r="T26" s="71"/>
      <c r="U26" s="71"/>
      <c r="V26" s="71"/>
      <c r="W26" s="71"/>
      <c r="X26" s="71"/>
      <c r="Y26" s="55"/>
      <c r="Z26" s="55"/>
      <c r="AA26" s="55"/>
      <c r="AB26" s="55"/>
      <c r="AC26" s="71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2">
        <f t="shared" si="0"/>
        <v>0</v>
      </c>
      <c r="AP26" s="52">
        <f t="shared" si="1"/>
        <v>0</v>
      </c>
      <c r="AQ26" s="55">
        <f t="shared" si="2"/>
        <v>0</v>
      </c>
      <c r="AT26" s="19"/>
      <c r="AU26" s="19"/>
      <c r="AV26" s="19"/>
    </row>
    <row r="27" spans="2:48" ht="50.25" customHeight="1" x14ac:dyDescent="0.55000000000000004">
      <c r="B27" s="83" t="s">
        <v>30</v>
      </c>
      <c r="C27" s="55"/>
      <c r="D27" s="55"/>
      <c r="E27" s="55"/>
      <c r="F27" s="55"/>
      <c r="G27" s="55"/>
      <c r="H27" s="55"/>
      <c r="I27" s="55"/>
      <c r="J27" s="71"/>
      <c r="K27" s="55"/>
      <c r="L27" s="55"/>
      <c r="M27" s="55"/>
      <c r="N27" s="55"/>
      <c r="O27" s="55"/>
      <c r="P27" s="55"/>
      <c r="Q27" s="55"/>
      <c r="R27" s="71"/>
      <c r="S27" s="71"/>
      <c r="T27" s="71"/>
      <c r="U27" s="55"/>
      <c r="V27" s="71"/>
      <c r="W27" s="71"/>
      <c r="X27" s="71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2">
        <f t="shared" si="0"/>
        <v>0</v>
      </c>
      <c r="AP27" s="52">
        <f t="shared" si="1"/>
        <v>0</v>
      </c>
      <c r="AQ27" s="55">
        <f t="shared" si="2"/>
        <v>0</v>
      </c>
      <c r="AT27" s="19"/>
      <c r="AU27" s="19"/>
      <c r="AV27" s="19"/>
    </row>
    <row r="28" spans="2:48" ht="50.25" customHeight="1" x14ac:dyDescent="0.55000000000000004">
      <c r="B28" s="83" t="s">
        <v>51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2">
        <f t="shared" si="0"/>
        <v>0</v>
      </c>
      <c r="AP28" s="52">
        <f t="shared" si="1"/>
        <v>0</v>
      </c>
      <c r="AQ28" s="55">
        <f t="shared" si="2"/>
        <v>0</v>
      </c>
      <c r="AT28" s="19"/>
      <c r="AU28" s="19"/>
      <c r="AV28" s="19"/>
    </row>
    <row r="29" spans="2:48" ht="50.25" customHeight="1" x14ac:dyDescent="0.55000000000000004">
      <c r="B29" s="81" t="s">
        <v>24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110"/>
      <c r="Q29" s="110"/>
      <c r="R29" s="110"/>
      <c r="S29" s="110"/>
      <c r="T29" s="110"/>
      <c r="U29" s="110"/>
      <c r="V29" s="71"/>
      <c r="W29" s="71"/>
      <c r="X29" s="71"/>
      <c r="Y29" s="71"/>
      <c r="Z29" s="71"/>
      <c r="AA29" s="55"/>
      <c r="AB29" s="55"/>
      <c r="AC29" s="71"/>
      <c r="AD29" s="55"/>
      <c r="AE29" s="55"/>
      <c r="AF29" s="71"/>
      <c r="AG29" s="55"/>
      <c r="AH29" s="55"/>
      <c r="AI29" s="71"/>
      <c r="AJ29" s="55"/>
      <c r="AK29" s="71"/>
      <c r="AL29" s="55"/>
      <c r="AM29" s="71"/>
      <c r="AN29" s="55"/>
      <c r="AO29" s="52">
        <f t="shared" si="0"/>
        <v>0</v>
      </c>
      <c r="AP29" s="52">
        <f t="shared" si="1"/>
        <v>0</v>
      </c>
      <c r="AQ29" s="55">
        <f t="shared" si="2"/>
        <v>0</v>
      </c>
      <c r="AT29" s="19"/>
      <c r="AU29" s="19"/>
      <c r="AV29" s="19"/>
    </row>
    <row r="30" spans="2:48" ht="52.5" customHeight="1" x14ac:dyDescent="0.55000000000000004">
      <c r="B30" s="83" t="s">
        <v>31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110"/>
      <c r="Q30" s="110"/>
      <c r="R30" s="110"/>
      <c r="S30" s="110"/>
      <c r="T30" s="110"/>
      <c r="U30" s="110"/>
      <c r="V30" s="71"/>
      <c r="W30" s="71"/>
      <c r="X30" s="71"/>
      <c r="Y30" s="113"/>
      <c r="Z30" s="71"/>
      <c r="AA30" s="113"/>
      <c r="AB30" s="71"/>
      <c r="AC30" s="71"/>
      <c r="AD30" s="55"/>
      <c r="AE30" s="55"/>
      <c r="AF30" s="55"/>
      <c r="AG30" s="55"/>
      <c r="AH30" s="55"/>
      <c r="AI30" s="55"/>
      <c r="AJ30" s="55"/>
      <c r="AK30" s="55"/>
      <c r="AL30" s="55"/>
      <c r="AM30" s="71"/>
      <c r="AN30" s="71"/>
      <c r="AO30" s="52">
        <f t="shared" si="0"/>
        <v>0</v>
      </c>
      <c r="AP30" s="52">
        <f t="shared" si="1"/>
        <v>0</v>
      </c>
      <c r="AQ30" s="55">
        <f t="shared" si="2"/>
        <v>0</v>
      </c>
      <c r="AT30" s="19"/>
      <c r="AU30" s="19"/>
      <c r="AV30" s="19"/>
    </row>
    <row r="31" spans="2:48" ht="50.25" customHeight="1" x14ac:dyDescent="0.55000000000000004">
      <c r="B31" s="81" t="s">
        <v>32</v>
      </c>
      <c r="C31" s="55"/>
      <c r="D31" s="55"/>
      <c r="E31" s="55"/>
      <c r="F31" s="55"/>
      <c r="G31" s="55"/>
      <c r="H31" s="55"/>
      <c r="I31" s="108"/>
      <c r="J31" s="113"/>
      <c r="K31" s="55"/>
      <c r="L31" s="55"/>
      <c r="M31" s="55"/>
      <c r="N31" s="55"/>
      <c r="O31" s="55"/>
      <c r="P31" s="110"/>
      <c r="Q31" s="110"/>
      <c r="R31" s="110"/>
      <c r="S31" s="110"/>
      <c r="T31" s="110"/>
      <c r="U31" s="110"/>
      <c r="V31" s="55"/>
      <c r="W31" s="55"/>
      <c r="X31" s="55"/>
      <c r="Y31" s="71"/>
      <c r="Z31" s="71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2">
        <f t="shared" ref="AO31:AO37" si="3">SUMIF($C$11:$AN$11,"Ind*",C31:AN31)</f>
        <v>0</v>
      </c>
      <c r="AP31" s="52">
        <f t="shared" ref="AP31:AP37" si="4">SUMIF($C$11:$AN$11,"I.Mad",C31:AN31)</f>
        <v>0</v>
      </c>
      <c r="AQ31" s="55">
        <f t="shared" si="2"/>
        <v>0</v>
      </c>
      <c r="AT31" s="19"/>
      <c r="AU31" s="19"/>
      <c r="AV31" s="19"/>
    </row>
    <row r="32" spans="2:48" ht="50.25" customHeight="1" x14ac:dyDescent="0.55000000000000004">
      <c r="B32" s="81" t="s">
        <v>53</v>
      </c>
      <c r="C32" s="55"/>
      <c r="D32" s="55"/>
      <c r="E32" s="55"/>
      <c r="F32" s="55"/>
      <c r="G32" s="55"/>
      <c r="H32" s="55"/>
      <c r="I32" s="55"/>
      <c r="J32" s="71"/>
      <c r="K32" s="55"/>
      <c r="L32" s="55"/>
      <c r="M32" s="55"/>
      <c r="N32" s="55"/>
      <c r="O32" s="55"/>
      <c r="P32" s="110"/>
      <c r="Q32" s="110"/>
      <c r="R32" s="110"/>
      <c r="S32" s="110"/>
      <c r="T32" s="110"/>
      <c r="U32" s="110"/>
      <c r="V32" s="55"/>
      <c r="W32" s="71"/>
      <c r="X32" s="55"/>
      <c r="Y32" s="71"/>
      <c r="Z32" s="55"/>
      <c r="AA32" s="55"/>
      <c r="AB32" s="71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2">
        <f t="shared" si="3"/>
        <v>0</v>
      </c>
      <c r="AP32" s="52">
        <f t="shared" si="4"/>
        <v>0</v>
      </c>
      <c r="AQ32" s="55">
        <f t="shared" si="2"/>
        <v>0</v>
      </c>
    </row>
    <row r="33" spans="2:43" ht="50.25" customHeight="1" x14ac:dyDescent="0.55000000000000004">
      <c r="B33" s="81" t="s">
        <v>58</v>
      </c>
      <c r="C33" s="113"/>
      <c r="D33" s="55"/>
      <c r="E33" s="55"/>
      <c r="F33" s="55"/>
      <c r="G33" s="71"/>
      <c r="H33" s="55"/>
      <c r="I33" s="71"/>
      <c r="J33" s="55"/>
      <c r="K33" s="55"/>
      <c r="L33" s="55"/>
      <c r="M33" s="55"/>
      <c r="N33" s="55"/>
      <c r="O33" s="55"/>
      <c r="P33" s="110"/>
      <c r="Q33" s="110"/>
      <c r="R33" s="110"/>
      <c r="S33" s="110"/>
      <c r="T33" s="110"/>
      <c r="U33" s="110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2">
        <f>SUMIF($C$11:$AN$11,"Ind*",C33:AN33)</f>
        <v>0</v>
      </c>
      <c r="AP33" s="52">
        <f>SUMIF($C$11:$AN$11,"I.Mad",C33:AN33)</f>
        <v>0</v>
      </c>
      <c r="AQ33" s="55">
        <f t="shared" si="2"/>
        <v>0</v>
      </c>
    </row>
    <row r="34" spans="2:43" ht="50.25" customHeight="1" x14ac:dyDescent="0.55000000000000004">
      <c r="B34" s="81" t="s">
        <v>33</v>
      </c>
      <c r="C34" s="55"/>
      <c r="D34" s="55"/>
      <c r="E34" s="55"/>
      <c r="F34" s="55"/>
      <c r="G34" s="55"/>
      <c r="H34" s="71"/>
      <c r="I34" s="55"/>
      <c r="J34" s="55"/>
      <c r="K34" s="55"/>
      <c r="L34" s="55"/>
      <c r="M34" s="55"/>
      <c r="N34" s="55"/>
      <c r="O34" s="55"/>
      <c r="P34" s="52"/>
      <c r="Q34" s="52"/>
      <c r="R34" s="52"/>
      <c r="S34" s="52"/>
      <c r="T34" s="52"/>
      <c r="U34" s="52"/>
      <c r="V34" s="55"/>
      <c r="W34" s="55"/>
      <c r="X34" s="55"/>
      <c r="Y34" s="71"/>
      <c r="Z34" s="71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2">
        <f t="shared" si="3"/>
        <v>0</v>
      </c>
      <c r="AP34" s="52">
        <f t="shared" si="4"/>
        <v>0</v>
      </c>
      <c r="AQ34" s="55">
        <f t="shared" si="2"/>
        <v>0</v>
      </c>
    </row>
    <row r="35" spans="2:43" ht="50.25" customHeight="1" x14ac:dyDescent="0.55000000000000004">
      <c r="B35" s="81" t="s">
        <v>59</v>
      </c>
      <c r="C35" s="55"/>
      <c r="D35" s="71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113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2">
        <f t="shared" si="3"/>
        <v>0</v>
      </c>
      <c r="AP35" s="52">
        <f t="shared" si="4"/>
        <v>0</v>
      </c>
      <c r="AQ35" s="55">
        <f t="shared" si="2"/>
        <v>0</v>
      </c>
    </row>
    <row r="36" spans="2:43" ht="50.25" customHeight="1" x14ac:dyDescent="0.55000000000000004">
      <c r="B36" s="81" t="s">
        <v>56</v>
      </c>
      <c r="C36" s="55"/>
      <c r="D36" s="55"/>
      <c r="E36" s="55"/>
      <c r="F36" s="55"/>
      <c r="G36" s="55"/>
      <c r="H36" s="55"/>
      <c r="I36" s="71"/>
      <c r="J36" s="71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71"/>
      <c r="Z36" s="55"/>
      <c r="AA36" s="55"/>
      <c r="AB36" s="55"/>
      <c r="AC36" s="113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2">
        <f t="shared" si="3"/>
        <v>0</v>
      </c>
      <c r="AP36" s="52">
        <f t="shared" si="4"/>
        <v>0</v>
      </c>
      <c r="AQ36" s="55">
        <f t="shared" si="2"/>
        <v>0</v>
      </c>
    </row>
    <row r="37" spans="2:43" ht="50.25" customHeight="1" x14ac:dyDescent="0.55000000000000004">
      <c r="B37" s="81" t="s">
        <v>57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71"/>
      <c r="AB37" s="55"/>
      <c r="AC37" s="113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2">
        <f t="shared" si="3"/>
        <v>0</v>
      </c>
      <c r="AP37" s="52">
        <f t="shared" si="4"/>
        <v>0</v>
      </c>
      <c r="AQ37" s="55">
        <f t="shared" si="2"/>
        <v>0</v>
      </c>
    </row>
    <row r="38" spans="2:43" ht="50.25" customHeight="1" x14ac:dyDescent="0.55000000000000004">
      <c r="B38" s="81" t="s">
        <v>64</v>
      </c>
      <c r="C38" s="55"/>
      <c r="D38" s="71"/>
      <c r="E38" s="55"/>
      <c r="F38" s="55"/>
      <c r="G38" s="55"/>
      <c r="H38" s="55"/>
      <c r="I38" s="71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113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2">
        <f t="shared" ref="AO38:AO40" si="5">SUMIF($C$11:$AN$11,"Ind*",C38:AN38)</f>
        <v>0</v>
      </c>
      <c r="AP38" s="52">
        <f t="shared" ref="AP38:AP40" si="6">SUMIF($C$11:$AN$11,"I.Mad",C38:AN38)</f>
        <v>0</v>
      </c>
      <c r="AQ38" s="55">
        <f t="shared" ref="AQ38:AQ40" si="7">SUM(AO38:AP38)</f>
        <v>0</v>
      </c>
    </row>
    <row r="39" spans="2:43" ht="50.25" customHeight="1" x14ac:dyDescent="0.55000000000000004">
      <c r="B39" s="81" t="s">
        <v>61</v>
      </c>
      <c r="C39" s="55"/>
      <c r="D39" s="55"/>
      <c r="E39" s="55"/>
      <c r="F39" s="55"/>
      <c r="G39" s="55"/>
      <c r="H39" s="55"/>
      <c r="I39" s="71"/>
      <c r="J39" s="71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71"/>
      <c r="Z39" s="71"/>
      <c r="AA39" s="55"/>
      <c r="AB39" s="55"/>
      <c r="AC39" s="113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2">
        <f t="shared" si="5"/>
        <v>0</v>
      </c>
      <c r="AP39" s="52">
        <f t="shared" si="6"/>
        <v>0</v>
      </c>
      <c r="AQ39" s="55">
        <f t="shared" si="7"/>
        <v>0</v>
      </c>
    </row>
    <row r="40" spans="2:43" ht="50.25" customHeight="1" x14ac:dyDescent="0.55000000000000004">
      <c r="B40" s="81" t="s">
        <v>60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71"/>
      <c r="Z40" s="71"/>
      <c r="AA40" s="71"/>
      <c r="AB40" s="55"/>
      <c r="AC40" s="113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2">
        <f t="shared" si="5"/>
        <v>0</v>
      </c>
      <c r="AP40" s="52">
        <f t="shared" si="6"/>
        <v>0</v>
      </c>
      <c r="AQ40" s="55">
        <f t="shared" si="7"/>
        <v>0</v>
      </c>
    </row>
    <row r="41" spans="2:43" ht="50.25" customHeight="1" x14ac:dyDescent="0.55000000000000004">
      <c r="B41" s="83" t="s">
        <v>34</v>
      </c>
      <c r="C41" s="55">
        <f>+SUM(C24:C40,C18,C12)</f>
        <v>0</v>
      </c>
      <c r="D41" s="55">
        <f t="shared" ref="D41:AN41" si="8">+SUM(D24:D40,D18,D12)</f>
        <v>0</v>
      </c>
      <c r="E41" s="55">
        <f t="shared" si="8"/>
        <v>900</v>
      </c>
      <c r="F41" s="55">
        <f t="shared" si="8"/>
        <v>730</v>
      </c>
      <c r="G41" s="55">
        <f t="shared" si="8"/>
        <v>11607</v>
      </c>
      <c r="H41" s="55">
        <f t="shared" si="8"/>
        <v>2633</v>
      </c>
      <c r="I41" s="55">
        <f t="shared" si="8"/>
        <v>12030.24</v>
      </c>
      <c r="J41" s="55">
        <f t="shared" si="8"/>
        <v>5561.4299999999994</v>
      </c>
      <c r="K41" s="55">
        <f t="shared" si="8"/>
        <v>1115.3399999999999</v>
      </c>
      <c r="L41" s="55">
        <f t="shared" si="8"/>
        <v>0</v>
      </c>
      <c r="M41" s="55">
        <f t="shared" si="8"/>
        <v>0</v>
      </c>
      <c r="N41" s="55">
        <f t="shared" si="8"/>
        <v>0</v>
      </c>
      <c r="O41" s="55">
        <f t="shared" si="8"/>
        <v>0</v>
      </c>
      <c r="P41" s="55">
        <f t="shared" si="8"/>
        <v>0</v>
      </c>
      <c r="Q41" s="55">
        <f t="shared" si="8"/>
        <v>2235.7370000000001</v>
      </c>
      <c r="R41" s="55">
        <f t="shared" si="8"/>
        <v>20</v>
      </c>
      <c r="S41" s="55">
        <f>+SUM(S24:S40,S18,S12)</f>
        <v>0</v>
      </c>
      <c r="T41" s="55">
        <f t="shared" si="8"/>
        <v>0</v>
      </c>
      <c r="U41" s="55">
        <f>+SUM(U24:U40,U18,U12)</f>
        <v>840</v>
      </c>
      <c r="V41" s="55">
        <f t="shared" si="8"/>
        <v>0</v>
      </c>
      <c r="W41" s="55">
        <f t="shared" si="8"/>
        <v>280</v>
      </c>
      <c r="X41" s="55">
        <f t="shared" si="8"/>
        <v>0</v>
      </c>
      <c r="Y41" s="55">
        <f t="shared" si="8"/>
        <v>0</v>
      </c>
      <c r="Z41" s="55">
        <f t="shared" si="8"/>
        <v>0</v>
      </c>
      <c r="AA41" s="55">
        <f t="shared" si="8"/>
        <v>0</v>
      </c>
      <c r="AB41" s="55">
        <f t="shared" si="8"/>
        <v>0</v>
      </c>
      <c r="AC41" s="55">
        <f t="shared" si="8"/>
        <v>0</v>
      </c>
      <c r="AD41" s="55">
        <f t="shared" si="8"/>
        <v>0</v>
      </c>
      <c r="AE41" s="55">
        <f t="shared" si="8"/>
        <v>0</v>
      </c>
      <c r="AF41" s="55">
        <f t="shared" si="8"/>
        <v>0</v>
      </c>
      <c r="AG41" s="55">
        <f t="shared" si="8"/>
        <v>0</v>
      </c>
      <c r="AH41" s="55">
        <f t="shared" si="8"/>
        <v>0</v>
      </c>
      <c r="AI41" s="55">
        <f t="shared" si="8"/>
        <v>0</v>
      </c>
      <c r="AJ41" s="55">
        <f t="shared" si="8"/>
        <v>0</v>
      </c>
      <c r="AK41" s="55">
        <f t="shared" si="8"/>
        <v>0</v>
      </c>
      <c r="AL41" s="55">
        <f t="shared" si="8"/>
        <v>0</v>
      </c>
      <c r="AM41" s="55">
        <f t="shared" si="8"/>
        <v>0</v>
      </c>
      <c r="AN41" s="55">
        <f t="shared" si="8"/>
        <v>0</v>
      </c>
      <c r="AO41" s="55">
        <f>SUM(AO12,AO18,AO24:AO37)</f>
        <v>29008.317000000003</v>
      </c>
      <c r="AP41" s="55">
        <f>SUM(AP12,AP18,AP24:AP37)</f>
        <v>8944.43</v>
      </c>
      <c r="AQ41" s="55">
        <f>SUM(AO41:AP41)</f>
        <v>37952.747000000003</v>
      </c>
    </row>
    <row r="42" spans="2:43" ht="50.25" customHeight="1" x14ac:dyDescent="0.55000000000000004">
      <c r="B42" s="80" t="s">
        <v>39</v>
      </c>
      <c r="C42" s="24"/>
      <c r="D42" s="24"/>
      <c r="E42" s="24"/>
      <c r="F42" s="57"/>
      <c r="G42" s="57">
        <v>16</v>
      </c>
      <c r="H42" s="57"/>
      <c r="I42" s="57">
        <v>19.399999999999999</v>
      </c>
      <c r="J42" s="90"/>
      <c r="K42" s="90"/>
      <c r="L42" s="57"/>
      <c r="M42" s="57"/>
      <c r="N42" s="57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52"/>
      <c r="AD42" s="34"/>
      <c r="AE42" s="57"/>
      <c r="AF42" s="34"/>
      <c r="AG42" s="57"/>
      <c r="AH42" s="34"/>
      <c r="AI42" s="34"/>
      <c r="AJ42" s="34"/>
      <c r="AK42" s="57"/>
      <c r="AL42" s="57"/>
      <c r="AM42" s="90"/>
      <c r="AN42" s="57"/>
      <c r="AO42" s="25"/>
      <c r="AP42" s="25"/>
      <c r="AQ42" s="8"/>
    </row>
    <row r="43" spans="2:43" x14ac:dyDescent="0.35">
      <c r="B43" s="20" t="s">
        <v>35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14"/>
      <c r="AP43" s="14"/>
      <c r="AQ43" s="14"/>
    </row>
    <row r="44" spans="2:43" ht="27.75" x14ac:dyDescent="0.4">
      <c r="B44" s="18" t="s">
        <v>41</v>
      </c>
      <c r="C44" s="14"/>
      <c r="D44" s="14"/>
      <c r="E44" s="14"/>
      <c r="F44" s="14"/>
      <c r="G44" s="3"/>
      <c r="H44" s="3"/>
      <c r="I44" s="3"/>
      <c r="J44" s="39"/>
      <c r="K44" s="3"/>
      <c r="L44" s="3"/>
      <c r="M44" s="20"/>
      <c r="N44" s="29"/>
      <c r="O44" s="29"/>
      <c r="P44" s="3"/>
      <c r="R44" s="3"/>
      <c r="S44" s="32"/>
      <c r="T44" s="3"/>
      <c r="U44" s="32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14"/>
      <c r="AP44" s="14"/>
      <c r="AQ44" s="14"/>
    </row>
    <row r="45" spans="2:43" ht="65.25" customHeight="1" x14ac:dyDescent="0.55000000000000004">
      <c r="B45" s="14" t="s">
        <v>36</v>
      </c>
      <c r="C45" s="14"/>
      <c r="D45" s="14"/>
      <c r="E45" s="14"/>
      <c r="F45" s="114"/>
      <c r="G45" s="14"/>
      <c r="H45" s="3"/>
      <c r="I45" s="29"/>
      <c r="J45" s="29"/>
      <c r="K45" s="29"/>
      <c r="L45" s="29"/>
      <c r="M45" s="61"/>
      <c r="N45" s="61"/>
      <c r="O45" s="29"/>
      <c r="P45" s="3"/>
      <c r="R45" s="3"/>
      <c r="S45" s="32"/>
      <c r="T45" s="3"/>
      <c r="U45" s="32"/>
      <c r="V45" s="3"/>
      <c r="W45" s="3"/>
      <c r="X45" s="3"/>
      <c r="Y45" s="73"/>
      <c r="Z45" s="7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14"/>
      <c r="AP45" s="14"/>
      <c r="AQ45" s="14"/>
    </row>
    <row r="46" spans="2:43" s="14" customFormat="1" ht="44.25" x14ac:dyDescent="0.55000000000000004">
      <c r="B46" s="105"/>
      <c r="C46" s="67" t="s">
        <v>62</v>
      </c>
      <c r="D46" s="67"/>
      <c r="I46" s="29"/>
      <c r="J46" s="29"/>
      <c r="K46" s="29"/>
      <c r="L46" s="29"/>
      <c r="M46" s="62"/>
      <c r="N46" s="63"/>
      <c r="O46" s="29"/>
      <c r="P46" s="1"/>
      <c r="R46" s="1"/>
      <c r="S46" s="1"/>
      <c r="T46" s="1"/>
      <c r="U46" s="32"/>
      <c r="V46" s="1"/>
      <c r="W46" s="1"/>
      <c r="X46" s="1"/>
      <c r="Y46" s="73"/>
      <c r="Z46" s="73"/>
      <c r="AA46" s="1"/>
      <c r="AB46" s="1"/>
      <c r="AC46" s="1"/>
      <c r="AD46" s="1"/>
      <c r="AE46" s="1"/>
      <c r="AF46" s="1"/>
      <c r="AG46" s="78"/>
      <c r="AH46" s="1"/>
      <c r="AI46" s="1"/>
      <c r="AJ46" s="1"/>
      <c r="AK46" s="1"/>
      <c r="AL46" s="1"/>
      <c r="AM46" s="41" t="s">
        <v>66</v>
      </c>
      <c r="AN46" s="3"/>
    </row>
    <row r="47" spans="2:43" ht="45" x14ac:dyDescent="0.6">
      <c r="B47" s="21" t="s">
        <v>55</v>
      </c>
      <c r="C47" s="14"/>
      <c r="D47" s="72"/>
      <c r="E47" s="14"/>
      <c r="F47" s="14"/>
      <c r="G47" s="14"/>
      <c r="H47" s="14"/>
      <c r="I47" s="29"/>
      <c r="J47" s="29"/>
      <c r="K47" s="112"/>
      <c r="L47" s="29"/>
      <c r="M47" s="64"/>
      <c r="N47" s="64"/>
      <c r="O47" s="29"/>
      <c r="P47" s="36"/>
      <c r="R47" s="1"/>
      <c r="S47" s="1"/>
      <c r="T47" s="1"/>
      <c r="U47" s="32"/>
      <c r="V47" s="1"/>
      <c r="W47" s="1"/>
      <c r="X47" s="1"/>
      <c r="Y47" s="1"/>
      <c r="Z47" s="1"/>
      <c r="AA47" s="14"/>
      <c r="AB47" s="14"/>
      <c r="AC47" s="1"/>
      <c r="AD47" s="1"/>
      <c r="AE47" s="1"/>
      <c r="AF47" s="1"/>
      <c r="AG47" s="1"/>
      <c r="AH47" s="22"/>
      <c r="AI47" s="22"/>
      <c r="AJ47" s="22"/>
      <c r="AK47" s="14"/>
      <c r="AL47" s="14"/>
      <c r="AM47" s="14"/>
      <c r="AN47" s="1"/>
      <c r="AO47" s="14"/>
      <c r="AP47" s="14"/>
      <c r="AQ47" s="14"/>
    </row>
    <row r="48" spans="2:43" ht="45" x14ac:dyDescent="0.6">
      <c r="B48" s="56"/>
      <c r="C48" s="14"/>
      <c r="D48" s="104"/>
      <c r="E48" s="95"/>
      <c r="F48" s="103"/>
      <c r="G48" s="95"/>
      <c r="H48" s="95"/>
      <c r="I48" s="29"/>
      <c r="J48" s="29"/>
      <c r="K48" s="112"/>
      <c r="L48" s="29"/>
      <c r="M48" s="96"/>
      <c r="N48" s="96"/>
      <c r="O48" s="97"/>
      <c r="P48" s="98"/>
      <c r="Q48" s="99"/>
      <c r="R48" s="100"/>
      <c r="S48" s="101"/>
      <c r="T48" s="100"/>
      <c r="U48" s="102"/>
      <c r="V48" s="100"/>
      <c r="W48" s="100"/>
      <c r="X48" s="101"/>
      <c r="Y48" s="100"/>
      <c r="Z48" s="100"/>
      <c r="AA48" s="100"/>
      <c r="AB48" s="100"/>
      <c r="AC48" s="1"/>
      <c r="AD48" s="1"/>
      <c r="AE48" s="1"/>
      <c r="AF48" s="1"/>
      <c r="AG48" s="20"/>
      <c r="AH48" s="18"/>
      <c r="AI48" s="18"/>
      <c r="AJ48" s="18"/>
      <c r="AK48" s="1"/>
      <c r="AL48" s="1"/>
      <c r="AM48" s="1"/>
      <c r="AN48" s="1"/>
      <c r="AO48" s="14"/>
      <c r="AP48" s="14"/>
      <c r="AQ48" s="14"/>
    </row>
    <row r="49" spans="2:43" ht="45" x14ac:dyDescent="0.6">
      <c r="B49" s="94"/>
      <c r="C49" s="94"/>
      <c r="D49" s="67"/>
      <c r="E49" s="107"/>
      <c r="F49" s="107"/>
      <c r="G49" s="14"/>
      <c r="H49" s="14"/>
      <c r="I49" s="29"/>
      <c r="J49" s="29"/>
      <c r="K49" s="112"/>
      <c r="L49" s="29"/>
      <c r="M49" s="20"/>
      <c r="N49" s="29"/>
      <c r="O49" s="29"/>
      <c r="P49" s="37"/>
      <c r="R49" s="14"/>
      <c r="S49" s="33"/>
      <c r="T49" s="59"/>
      <c r="U49" s="59"/>
      <c r="V49" s="1"/>
      <c r="W49" s="1"/>
      <c r="X49" s="1"/>
      <c r="Y49" s="14"/>
      <c r="Z49" s="14"/>
      <c r="AA49" s="1"/>
      <c r="AB49" s="1"/>
      <c r="AC49" s="23"/>
      <c r="AD49" s="23"/>
      <c r="AE49" s="1"/>
      <c r="AF49" s="1"/>
      <c r="AG49" s="18"/>
      <c r="AH49" s="18"/>
      <c r="AI49" s="18"/>
      <c r="AJ49" s="18"/>
      <c r="AK49" s="1"/>
      <c r="AL49" s="1"/>
      <c r="AM49" s="1"/>
      <c r="AN49" s="1"/>
      <c r="AO49" s="14"/>
      <c r="AP49" s="14"/>
      <c r="AQ49" s="14"/>
    </row>
    <row r="50" spans="2:43" ht="45" x14ac:dyDescent="0.6">
      <c r="C50" s="72"/>
      <c r="E50" s="107"/>
      <c r="F50" s="107"/>
      <c r="G50" s="72"/>
      <c r="H50" s="72"/>
      <c r="I50" s="29"/>
      <c r="J50" s="29"/>
      <c r="K50" s="111"/>
      <c r="L50" s="29"/>
      <c r="M50" s="65"/>
      <c r="N50" s="66"/>
      <c r="O50" s="29"/>
      <c r="P50" s="38"/>
      <c r="S50" s="109"/>
      <c r="T50" s="59"/>
      <c r="U50" s="59"/>
      <c r="V50" s="59"/>
      <c r="W50" s="59"/>
      <c r="X50" s="26"/>
    </row>
    <row r="51" spans="2:43" ht="44.25" x14ac:dyDescent="0.55000000000000004">
      <c r="E51" s="107"/>
      <c r="F51" s="107"/>
      <c r="I51" s="29"/>
      <c r="J51" s="29"/>
      <c r="K51" s="29"/>
      <c r="L51" s="29"/>
      <c r="M51" s="65"/>
      <c r="N51" s="66"/>
      <c r="O51" s="29"/>
      <c r="P51" s="35"/>
      <c r="S51" s="109"/>
      <c r="T51" s="59"/>
      <c r="U51" s="59"/>
      <c r="V51" s="60"/>
      <c r="W51" s="60"/>
    </row>
    <row r="52" spans="2:43" ht="44.25" x14ac:dyDescent="0.55000000000000004">
      <c r="E52" s="107"/>
      <c r="F52" s="107"/>
      <c r="I52" s="29"/>
      <c r="J52" s="29"/>
      <c r="K52" s="29"/>
      <c r="L52" s="29"/>
      <c r="M52" s="28"/>
      <c r="N52" s="31"/>
      <c r="O52" s="30"/>
      <c r="P52" s="35"/>
      <c r="S52" s="109"/>
      <c r="T52" s="59"/>
      <c r="U52" s="59"/>
      <c r="V52" s="60"/>
      <c r="W52" s="60"/>
    </row>
    <row r="53" spans="2:43" ht="44.25" x14ac:dyDescent="0.55000000000000004">
      <c r="E53" s="107"/>
      <c r="F53" s="107"/>
      <c r="I53" s="29"/>
      <c r="J53" s="29"/>
      <c r="K53" s="29"/>
      <c r="L53" s="29"/>
      <c r="M53" s="28"/>
      <c r="N53" s="31"/>
      <c r="O53" s="31"/>
      <c r="S53" s="109"/>
      <c r="T53" s="59"/>
      <c r="U53" s="59"/>
      <c r="V53" s="60"/>
      <c r="W53" s="60"/>
    </row>
    <row r="54" spans="2:43" ht="44.25" x14ac:dyDescent="0.55000000000000004">
      <c r="E54" s="107"/>
      <c r="F54" s="107"/>
      <c r="I54" s="29"/>
      <c r="J54" s="29"/>
      <c r="K54" s="29"/>
      <c r="L54" s="29"/>
      <c r="S54" s="60"/>
      <c r="T54" s="59"/>
      <c r="U54" s="59"/>
      <c r="V54" s="60"/>
      <c r="W54" s="60"/>
      <c r="AD54" s="44"/>
    </row>
    <row r="55" spans="2:43" ht="35.25" x14ac:dyDescent="0.5">
      <c r="E55" s="107"/>
      <c r="F55" s="107"/>
      <c r="S55" s="60"/>
      <c r="T55" s="60"/>
      <c r="U55" s="60"/>
      <c r="V55" s="60"/>
      <c r="W55" s="60"/>
      <c r="AD55" s="44"/>
    </row>
    <row r="56" spans="2:43" ht="35.25" x14ac:dyDescent="0.5">
      <c r="E56" s="107"/>
      <c r="F56" s="107"/>
      <c r="S56" s="60"/>
      <c r="T56" s="60"/>
      <c r="U56" s="60"/>
      <c r="V56" s="60"/>
      <c r="W56" s="60"/>
      <c r="AD56" s="44"/>
    </row>
    <row r="57" spans="2:43" ht="27" x14ac:dyDescent="0.35">
      <c r="AD57" s="44"/>
    </row>
  </sheetData>
  <mergeCells count="25"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</mergeCells>
  <phoneticPr fontId="23" type="noConversion"/>
  <printOptions horizontalCentered="1" verticalCentered="1"/>
  <pageMargins left="0" right="0" top="0" bottom="0" header="0" footer="0"/>
  <pageSetup paperSize="9" scale="1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Jose Salcedo Rodriguez</cp:lastModifiedBy>
  <cp:lastPrinted>2017-06-13T20:04:26Z</cp:lastPrinted>
  <dcterms:created xsi:type="dcterms:W3CDTF">2008-10-21T17:58:04Z</dcterms:created>
  <dcterms:modified xsi:type="dcterms:W3CDTF">2018-01-22T16:10:21Z</dcterms:modified>
</cp:coreProperties>
</file>