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40" firstSheet="0" activeTab="0"/>
  </bookViews>
  <sheets>
    <sheet name="reporte" sheetId="1" state="visible" r:id="rId2"/>
  </sheets>
  <definedNames>
    <definedName function="false" hidden="false" localSheetId="0" name="_xlnm.Print_Area" vbProcedure="false">reporte!$A$1:$AQ$47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<sst xmlns="http://schemas.openxmlformats.org/spreadsheetml/2006/main" count="382" uniqueCount="70">
  <si>
    <t xml:space="preserve">INSTITUTO  DEL  MAR  DEL PERÚ</t>
  </si>
  <si>
    <t xml:space="preserve">Área Funcional de Investigaciones de Recursos Neríticos Pelágicos</t>
  </si>
  <si>
    <t xml:space="preserve"> </t>
  </si>
  <si>
    <t xml:space="preserve">           Atención: Sr. José Luis Chicoma  Lúcar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</si>
  <si>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</si>
  <si>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</si>
  <si>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</si>
  <si>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       Fecha  : 21/01/2021</t>
  </si>
  <si>
    <t xml:space="preserve"> ANCHOVETA</t>
  </si>
  <si>
    <t xml:space="preserve">R.M.N°249-2020-PRODUCE, R.M.N° 383-2020-PRODUCE</t>
  </si>
  <si>
    <t xml:space="preserve">Puerto</t>
  </si>
  <si>
    <t xml:space="preserve">Paita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</si>
  <si>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</si>
  <si>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</si>
  <si>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</si>
  <si>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</si>
  <si>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</si>
  <si>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</si>
  <si>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</si>
  <si>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</si>
  <si>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</si>
  <si>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</si>
  <si>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</si>
  <si>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</si>
  <si>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</si>
  <si>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</si>
  <si>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 </t>
  </si>
  <si>
    <t xml:space="preserve">Quilca</t>
  </si>
  <si>
    <t xml:space="preserve">Mollendo</t>
  </si>
  <si>
    <t xml:space="preserve">Ilo</t>
  </si>
  <si>
    <t xml:space="preserve">Sub totales</t>
  </si>
  <si>
    <t xml:space="preserve">Total</t>
  </si>
  <si>
    <t xml:space="preserve">Ind</t>
  </si>
  <si>
    <t xml:space="preserve">I.Mad</t>
  </si>
  <si>
    <t xml:space="preserve">Desemb. (t)</t>
  </si>
  <si>
    <t xml:space="preserve">N°Emb</t>
  </si>
  <si>
    <t xml:space="preserve">-</t>
  </si>
  <si>
    <t xml:space="preserve">N°Emb.muestr.</t>
  </si>
  <si>
    <t xml:space="preserve">S/M</t>
  </si>
  <si>
    <t xml:space="preserve">% juveniles</t>
  </si>
  <si>
    <t xml:space="preserve">Moda</t>
  </si>
  <si>
    <t xml:space="preserve">9.5y12.0</t>
  </si>
  <si>
    <t xml:space="preserve">SARDINA</t>
  </si>
  <si>
    <t xml:space="preserve">N°Emb </t>
  </si>
  <si>
    <t xml:space="preserve">  Moda</t>
  </si>
  <si>
    <t xml:space="preserve">OTRAS ESPECIES  </t>
  </si>
  <si>
    <t xml:space="preserve">JUREL</t>
  </si>
  <si>
    <t xml:space="preserve">CABALLA</t>
  </si>
  <si>
    <t xml:space="preserve">BONITO</t>
  </si>
  <si>
    <t xml:space="preserve">SAMASA</t>
  </si>
  <si>
    <t xml:space="preserve">BARRILETE</t>
  </si>
  <si>
    <t xml:space="preserve">MUNIDA</t>
  </si>
  <si>
    <t xml:space="preserve">BAGRE</t>
  </si>
  <si>
    <t xml:space="preserve">LORNA</t>
  </si>
  <si>
    <t xml:space="preserve">CACHEMA</t>
  </si>
  <si>
    <t xml:space="preserve">JUREL FINO</t>
  </si>
  <si>
    <t xml:space="preserve">MERLUZA</t>
  </si>
  <si>
    <t xml:space="preserve">MOJARRILLA</t>
  </si>
  <si>
    <t xml:space="preserve">AYAMARCA</t>
  </si>
  <si>
    <t xml:space="preserve">FALSO VOLADOR</t>
  </si>
  <si>
    <t xml:space="preserve">MALAGUA</t>
  </si>
  <si>
    <t xml:space="preserve">CALAMAR</t>
  </si>
  <si>
    <t xml:space="preserve">TOTAL GENERAL</t>
  </si>
  <si>
    <t xml:space="preserve">TSM</t>
  </si>
  <si>
    <t xml:space="preserve">CIFRAS PRELIMINARES \ PARA USO CIENTÍFICO</t>
  </si>
  <si>
    <t xml:space="preserve">S/M = Sin Muestreo</t>
  </si>
  <si>
    <t xml:space="preserve">Información preliminar</t>
  </si>
  <si>
    <t xml:space="preserve">Ind.= Industrial;  I. Mad. = Industrial de madera</t>
  </si>
  <si>
    <t xml:space="preserve">CPT/hts</t>
  </si>
  <si>
    <t xml:space="preserve">Callao,22 de enero del 2021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</si>
</sst>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HH:MM"/>
    <numFmt numFmtId="166" formatCode="@"/>
    <numFmt numFmtId="167" formatCode="0"/>
    <numFmt numFmtId="168" formatCode="DD/MM/YYYY\ HH:MM"/>
    <numFmt numFmtId="169" formatCode="H:MM:SS\ AM/PM;@"/>
    <numFmt numFmtId="170" formatCode="0.000"/>
    <numFmt numFmtId="171" formatCode="0.0"/>
    <numFmt numFmtId="172" formatCode="0.00"/>
  </numFmts>
  <fonts count="2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Arial"/>
      <family val="2"/>
      <charset val="1"/>
    </font>
    <font>
      <b val="true"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 val="true"/>
      <sz val="18"/>
      <name val="Arial"/>
      <family val="2"/>
      <charset val="1"/>
    </font>
    <font>
      <b val="true"/>
      <u val="single"/>
      <sz val="18"/>
      <name val="Arial"/>
      <family val="2"/>
      <charset val="1"/>
    </font>
    <font>
      <b val="true"/>
      <sz val="32"/>
      <name val="Arial"/>
      <family val="2"/>
      <charset val="1"/>
    </font>
    <font>
      <b val="true"/>
      <sz val="30"/>
      <name val="Arial"/>
      <family val="2"/>
      <charset val="1"/>
    </font>
    <font>
      <sz val="2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36"/>
      <name val="Arial"/>
      <family val="2"/>
      <charset val="1"/>
    </font>
    <font>
      <sz val="26"/>
      <name val="Arial"/>
      <family val="2"/>
      <charset val="1"/>
    </font>
    <font>
      <b val="true"/>
      <sz val="26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 val="true"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2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V47"/>
  <sheetViews>
    <sheetView showFormulas="false" showGridLines="true" showRowColHeaders="true" showZeros="true" rightToLeft="false" tabSelected="true" showOutlineSymbols="true" defaultGridColor="true" view="normal" topLeftCell="A1" colorId="64" zoomScale="23" zoomScaleNormal="23" zoomScalePageLayoutView="100" workbookViewId="0">
      <selection pane="topLeft" activeCell="Y17" activeCellId="0" sqref="Y17"/>
    </sheetView>
  </sheetViews>
  <sheetFormatPr defaultRowHeight="23.2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35.42"/>
    <col collapsed="false" customWidth="true" hidden="false" outlineLevel="0" max="3" min="3" style="1" width="31.28"/>
    <col collapsed="false" customWidth="true" hidden="false" outlineLevel="0" max="4" min="4" style="1" width="30.02"/>
    <col collapsed="false" customWidth="true" hidden="false" outlineLevel="0" max="5" min="5" style="1" width="31.41"/>
    <col collapsed="false" customWidth="true" hidden="false" outlineLevel="0" max="6" min="6" style="1" width="26.42"/>
    <col collapsed="false" customWidth="true" hidden="false" outlineLevel="0" max="7" min="7" style="1" width="27.12"/>
    <col collapsed="false" customWidth="true" hidden="false" outlineLevel="0" max="8" min="8" style="1" width="27.58"/>
    <col collapsed="false" customWidth="true" hidden="false" outlineLevel="0" max="9" min="9" style="1" width="26.59"/>
    <col collapsed="false" customWidth="true" hidden="false" outlineLevel="0" max="10" min="10" style="1" width="26"/>
    <col collapsed="false" customWidth="true" hidden="false" outlineLevel="0" max="11" min="11" style="1" width="26.71"/>
    <col collapsed="false" customWidth="true" hidden="false" outlineLevel="0" max="12" min="12" style="1" width="26.85"/>
    <col collapsed="false" customWidth="true" hidden="false" outlineLevel="0" max="13" min="13" style="1" width="24.29"/>
    <col collapsed="false" customWidth="true" hidden="false" outlineLevel="0" max="14" min="14" style="1" width="23.71"/>
    <col collapsed="false" customWidth="true" hidden="false" outlineLevel="0" max="15" min="15" style="1" width="27"/>
    <col collapsed="false" customWidth="true" hidden="false" outlineLevel="0" max="16" min="16" style="1" width="25.86"/>
    <col collapsed="false" customWidth="true" hidden="false" outlineLevel="0" max="17" min="17" style="1" width="26.59"/>
    <col collapsed="false" customWidth="true" hidden="false" outlineLevel="0" max="18" min="18" style="1" width="25.86"/>
    <col collapsed="false" customWidth="true" hidden="false" outlineLevel="0" max="19" min="19" style="1" width="28.3"/>
    <col collapsed="false" customWidth="true" hidden="false" outlineLevel="0" max="20" min="20" style="1" width="25.86"/>
    <col collapsed="false" customWidth="true" hidden="false" outlineLevel="0" max="21" min="21" style="1" width="28.3"/>
    <col collapsed="false" customWidth="true" hidden="false" outlineLevel="0" max="22" min="22" style="1" width="26.29"/>
    <col collapsed="false" customWidth="true" hidden="false" outlineLevel="0" max="24" min="23" style="1" width="27"/>
    <col collapsed="false" customWidth="true" hidden="false" outlineLevel="0" max="25" min="25" style="1" width="31.86"/>
    <col collapsed="false" customWidth="true" hidden="false" outlineLevel="0" max="26" min="26" style="1" width="30.7"/>
    <col collapsed="false" customWidth="true" hidden="false" outlineLevel="0" max="27" min="27" style="1" width="30.57"/>
    <col collapsed="false" customWidth="true" hidden="false" outlineLevel="0" max="28" min="28" style="1" width="27.58"/>
    <col collapsed="false" customWidth="true" hidden="false" outlineLevel="0" max="29" min="29" style="1" width="34.71"/>
    <col collapsed="false" customWidth="true" hidden="false" outlineLevel="0" max="30" min="30" style="1" width="30.57"/>
    <col collapsed="false" customWidth="true" hidden="false" outlineLevel="0" max="31" min="31" style="1" width="28.98"/>
    <col collapsed="false" customWidth="true" hidden="false" outlineLevel="0" max="32" min="32" style="1" width="28.86"/>
    <col collapsed="false" customWidth="true" hidden="false" outlineLevel="0" max="33" min="33" style="1" width="25.4"/>
    <col collapsed="false" customWidth="true" hidden="false" outlineLevel="0" max="34" min="34" style="1" width="26"/>
    <col collapsed="false" customWidth="true" hidden="false" outlineLevel="0" max="35" min="35" style="1" width="25.4"/>
    <col collapsed="false" customWidth="true" hidden="false" outlineLevel="0" max="37" min="36" style="1" width="24.87"/>
    <col collapsed="false" customWidth="true" hidden="false" outlineLevel="0" max="38" min="38" style="1" width="22.01"/>
    <col collapsed="false" customWidth="true" hidden="false" outlineLevel="0" max="39" min="39" style="1" width="26.71"/>
    <col collapsed="false" customWidth="true" hidden="false" outlineLevel="0" max="40" min="40" style="1" width="25.4"/>
    <col collapsed="false" customWidth="true" hidden="false" outlineLevel="0" max="41" min="41" style="1" width="25.29"/>
    <col collapsed="false" customWidth="true" hidden="false" outlineLevel="0" max="42" min="42" style="1" width="28.14"/>
    <col collapsed="false" customWidth="true" hidden="false" outlineLevel="0" max="43" min="43" style="1" width="25.29"/>
    <col collapsed="false" customWidth="true" hidden="false" outlineLevel="0" max="44" min="44" style="1" width="11.42"/>
    <col collapsed="false" customWidth="true" hidden="false" outlineLevel="0" max="45" min="45" style="1" width="23.15"/>
    <col collapsed="false" customWidth="true" hidden="false" outlineLevel="0" max="46" min="46" style="1" width="11.42"/>
    <col collapsed="false" customWidth="true" hidden="false" outlineLevel="0" max="47" min="47" style="1" width="23.15"/>
    <col collapsed="false" customWidth="true" hidden="false" outlineLevel="0" max="1025" min="48" style="1" width="11.42"/>
  </cols>
  <sheetData>
    <row r="1" customFormat="false" ht="35.25" hidden="false" customHeight="false" outlineLevel="0" collapsed="false">
      <c r="B1" s="2" t="s">
        <v>0</v>
      </c>
    </row>
    <row r="2" customFormat="false" ht="30" hidden="false" customHeight="false" outlineLevel="0" collapsed="false">
      <c r="B2" s="3" t="s">
        <v>1</v>
      </c>
    </row>
    <row r="3" customFormat="false" ht="23.25" hidden="false" customHeight="false" outlineLevel="0" collapsed="false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customFormat="false" ht="41.25" hidden="false" customHeight="false" outlineLevel="0" collapsed="false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customFormat="false" ht="45" hidden="false" customHeight="true" outlineLevel="0" collapsed="false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customFormat="false" ht="31.5" hidden="false" customHeight="true" outlineLevel="0" collapsed="false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4"/>
      <c r="AH6" s="4"/>
      <c r="AI6" s="4"/>
      <c r="AJ6" s="4"/>
      <c r="AK6" s="4"/>
      <c r="AL6" s="4"/>
      <c r="AM6" s="10" t="s">
        <v>5</v>
      </c>
      <c r="AN6" s="10"/>
      <c r="AO6" s="10"/>
      <c r="AP6" s="10"/>
      <c r="AQ6" s="10"/>
    </row>
    <row r="7" s="11" customFormat="true" ht="26.25" hidden="false" customHeight="true" outlineLevel="0" collapsed="false">
      <c r="B7" s="12"/>
      <c r="C7" s="13" t="s">
        <v>6</v>
      </c>
      <c r="D7" s="14"/>
      <c r="E7" s="15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7"/>
      <c r="AO7" s="18"/>
      <c r="AP7" s="18"/>
      <c r="AQ7" s="18"/>
    </row>
    <row r="8" customFormat="false" ht="48.75" hidden="false" customHeight="true" outlineLevel="0" collapsed="false">
      <c r="B8" s="4"/>
      <c r="C8" s="4"/>
      <c r="D8" s="4"/>
      <c r="E8" s="4"/>
      <c r="F8" s="4"/>
      <c r="G8" s="4"/>
      <c r="H8" s="4"/>
      <c r="I8" s="4"/>
      <c r="J8" s="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0" t="s">
        <v>7</v>
      </c>
      <c r="AP8" s="10"/>
      <c r="AQ8" s="10"/>
    </row>
    <row r="9" customFormat="false" ht="27.75" hidden="false" customHeight="false" outlineLevel="0" collapsed="false">
      <c r="B9" s="4" t="s">
        <v>8</v>
      </c>
      <c r="C9" s="21" t="s">
        <v>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4"/>
      <c r="T9" s="23"/>
      <c r="U9" s="23"/>
      <c r="V9" s="23"/>
      <c r="W9" s="4"/>
      <c r="X9" s="4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4"/>
    </row>
    <row r="10" s="24" customFormat="true" ht="30" hidden="false" customHeight="true" outlineLevel="0" collapsed="false">
      <c r="B10" s="25" t="s">
        <v>10</v>
      </c>
      <c r="C10" s="26" t="s">
        <v>11</v>
      </c>
      <c r="D10" s="26"/>
      <c r="E10" s="26" t="s">
        <v>12</v>
      </c>
      <c r="F10" s="26"/>
      <c r="G10" s="26" t="s">
        <v>13</v>
      </c>
      <c r="H10" s="26"/>
      <c r="I10" s="26" t="s">
        <v>14</v>
      </c>
      <c r="J10" s="26"/>
      <c r="K10" s="26" t="s">
        <v>15</v>
      </c>
      <c r="L10" s="26"/>
      <c r="M10" s="26" t="s">
        <v>16</v>
      </c>
      <c r="N10" s="26"/>
      <c r="O10" s="26" t="s">
        <v>17</v>
      </c>
      <c r="P10" s="26"/>
      <c r="Q10" s="26" t="s">
        <v>18</v>
      </c>
      <c r="R10" s="26"/>
      <c r="S10" s="26" t="s">
        <v>19</v>
      </c>
      <c r="T10" s="26"/>
      <c r="U10" s="26" t="s">
        <v>20</v>
      </c>
      <c r="V10" s="26"/>
      <c r="W10" s="26" t="s">
        <v>21</v>
      </c>
      <c r="X10" s="26"/>
      <c r="Y10" s="26" t="s">
        <v>22</v>
      </c>
      <c r="Z10" s="26"/>
      <c r="AA10" s="26" t="s">
        <v>23</v>
      </c>
      <c r="AB10" s="26"/>
      <c r="AC10" s="26" t="s">
        <v>24</v>
      </c>
      <c r="AD10" s="26"/>
      <c r="AE10" s="26" t="s">
        <v>25</v>
      </c>
      <c r="AF10" s="26"/>
      <c r="AG10" s="26" t="s">
        <v>26</v>
      </c>
      <c r="AH10" s="26"/>
      <c r="AI10" s="26" t="s">
        <v>27</v>
      </c>
      <c r="AJ10" s="26"/>
      <c r="AK10" s="26" t="s">
        <v>28</v>
      </c>
      <c r="AL10" s="26"/>
      <c r="AM10" s="26" t="s">
        <v>29</v>
      </c>
      <c r="AN10" s="26"/>
      <c r="AO10" s="27" t="s">
        <v>30</v>
      </c>
      <c r="AP10" s="27"/>
      <c r="AQ10" s="28" t="s">
        <v>31</v>
      </c>
      <c r="AT10" s="29"/>
    </row>
    <row r="11" s="3" customFormat="true" ht="30" hidden="false" customHeight="false" outlineLevel="0" collapsed="false">
      <c r="B11" s="30"/>
      <c r="C11" s="31" t="s">
        <v>32</v>
      </c>
      <c r="D11" s="31" t="s">
        <v>33</v>
      </c>
      <c r="E11" s="32" t="s">
        <v>32</v>
      </c>
      <c r="F11" s="31" t="s">
        <v>33</v>
      </c>
      <c r="G11" s="31" t="s">
        <v>32</v>
      </c>
      <c r="H11" s="31" t="s">
        <v>33</v>
      </c>
      <c r="I11" s="33" t="s">
        <v>32</v>
      </c>
      <c r="J11" s="34" t="s">
        <v>33</v>
      </c>
      <c r="K11" s="35" t="s">
        <v>33</v>
      </c>
      <c r="L11" s="35" t="s">
        <v>33</v>
      </c>
      <c r="M11" s="32" t="s">
        <v>32</v>
      </c>
      <c r="N11" s="35" t="s">
        <v>33</v>
      </c>
      <c r="O11" s="35" t="s">
        <v>32</v>
      </c>
      <c r="P11" s="35" t="s">
        <v>33</v>
      </c>
      <c r="Q11" s="32" t="s">
        <v>32</v>
      </c>
      <c r="R11" s="35" t="s">
        <v>33</v>
      </c>
      <c r="S11" s="32" t="s">
        <v>32</v>
      </c>
      <c r="T11" s="35" t="s">
        <v>33</v>
      </c>
      <c r="U11" s="32" t="s">
        <v>32</v>
      </c>
      <c r="V11" s="35" t="s">
        <v>33</v>
      </c>
      <c r="W11" s="31" t="s">
        <v>32</v>
      </c>
      <c r="X11" s="36" t="s">
        <v>33</v>
      </c>
      <c r="Y11" s="31" t="s">
        <v>32</v>
      </c>
      <c r="Z11" s="36" t="s">
        <v>33</v>
      </c>
      <c r="AA11" s="31" t="s">
        <v>32</v>
      </c>
      <c r="AB11" s="36" t="s">
        <v>33</v>
      </c>
      <c r="AC11" s="31" t="s">
        <v>32</v>
      </c>
      <c r="AD11" s="37" t="s">
        <v>33</v>
      </c>
      <c r="AE11" s="37" t="s">
        <v>32</v>
      </c>
      <c r="AF11" s="31" t="s">
        <v>33</v>
      </c>
      <c r="AG11" s="37" t="s">
        <v>32</v>
      </c>
      <c r="AH11" s="31" t="s">
        <v>33</v>
      </c>
      <c r="AI11" s="37" t="s">
        <v>32</v>
      </c>
      <c r="AJ11" s="31" t="s">
        <v>33</v>
      </c>
      <c r="AK11" s="31" t="s">
        <v>32</v>
      </c>
      <c r="AL11" s="37" t="s">
        <v>33</v>
      </c>
      <c r="AM11" s="31" t="s">
        <v>32</v>
      </c>
      <c r="AN11" s="31" t="s">
        <v>33</v>
      </c>
      <c r="AO11" s="35" t="s">
        <v>32</v>
      </c>
      <c r="AP11" s="31" t="s">
        <v>33</v>
      </c>
      <c r="AQ11" s="32"/>
      <c r="AT11" s="38"/>
    </row>
    <row r="12" customFormat="false" ht="50.25" hidden="false" customHeight="true" outlineLevel="0" collapsed="false">
      <c r="B12" s="39" t="s">
        <v>34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244.835</v>
      </c>
      <c r="H12" s="40" t="n">
        <v>66.04</v>
      </c>
      <c r="I12" s="40" t="n">
        <v>429.84</v>
      </c>
      <c r="J12" s="40" t="n">
        <v>0</v>
      </c>
      <c r="K12" s="40" t="n">
        <v>0</v>
      </c>
      <c r="L12" s="40" t="n">
        <v>0</v>
      </c>
      <c r="M12" s="40" t="n">
        <v>0</v>
      </c>
      <c r="N12" s="40" t="n">
        <v>0</v>
      </c>
      <c r="O12" s="40" t="n">
        <v>0</v>
      </c>
      <c r="P12" s="40" t="n">
        <v>0</v>
      </c>
      <c r="Q12" s="40" t="n">
        <v>0</v>
      </c>
      <c r="R12" s="40" t="n">
        <v>0</v>
      </c>
      <c r="S12" s="40" t="n">
        <v>1570</v>
      </c>
      <c r="T12" s="40" t="n">
        <v>0</v>
      </c>
      <c r="U12" s="40" t="n">
        <v>1240</v>
      </c>
      <c r="V12" s="40" t="n">
        <v>325</v>
      </c>
      <c r="W12" s="40" t="n">
        <v>500</v>
      </c>
      <c r="X12" s="40" t="n">
        <v>0</v>
      </c>
      <c r="Y12" s="40" t="n">
        <v>1590.12</v>
      </c>
      <c r="Z12" s="40" t="n">
        <v>0</v>
      </c>
      <c r="AA12" s="40" t="n">
        <v>190</v>
      </c>
      <c r="AB12" s="40" t="n">
        <v>0</v>
      </c>
      <c r="AC12" s="40" t="n">
        <v>95</v>
      </c>
      <c r="AD12" s="40" t="n">
        <v>0</v>
      </c>
      <c r="AE12" s="40" t="n">
        <v>0</v>
      </c>
      <c r="AF12" s="40" t="n">
        <v>0</v>
      </c>
      <c r="AG12" s="40" t="n">
        <v>0</v>
      </c>
      <c r="AH12" s="40" t="n">
        <v>0</v>
      </c>
      <c r="AI12" s="40" t="n">
        <v>0</v>
      </c>
      <c r="AJ12" s="40" t="n">
        <v>0</v>
      </c>
      <c r="AK12" s="40" t="n">
        <v>0</v>
      </c>
      <c r="AL12" s="40" t="n">
        <v>0</v>
      </c>
      <c r="AM12" s="40" t="n">
        <v>0</v>
      </c>
      <c r="AN12" s="40" t="n">
        <v>0</v>
      </c>
      <c r="AO12" s="40" t="n">
        <f aca="false">SUMIF($C$11:$AN$11,"Ind",C12:AN12)</f>
        <v>5859.795</v>
      </c>
      <c r="AP12" s="40" t="n">
        <f aca="false">SUMIF($C$11:$AN$11,"I.Mad",C12:AN12)</f>
        <v>391.04</v>
      </c>
      <c r="AQ12" s="40" t="n">
        <f aca="false">SUM(AO12:AP12)</f>
        <v>6250.835</v>
      </c>
      <c r="AT12" s="41"/>
      <c r="AU12" s="41"/>
    </row>
    <row r="13" customFormat="false" ht="50.25" hidden="false" customHeight="true" outlineLevel="0" collapsed="false">
      <c r="B13" s="42" t="s">
        <v>35</v>
      </c>
      <c r="C13" s="40" t="s">
        <v>36</v>
      </c>
      <c r="D13" s="40" t="s">
        <v>36</v>
      </c>
      <c r="E13" s="40" t="s">
        <v>36</v>
      </c>
      <c r="F13" s="40" t="s">
        <v>36</v>
      </c>
      <c r="G13" s="40" t="n">
        <v>6</v>
      </c>
      <c r="H13" s="40" t="n">
        <v>4</v>
      </c>
      <c r="I13" s="40" t="n">
        <v>11</v>
      </c>
      <c r="J13" s="40" t="s">
        <v>36</v>
      </c>
      <c r="K13" s="40" t="s">
        <v>36</v>
      </c>
      <c r="L13" s="40" t="s">
        <v>36</v>
      </c>
      <c r="M13" s="40" t="s">
        <v>36</v>
      </c>
      <c r="N13" s="40" t="s">
        <v>36</v>
      </c>
      <c r="O13" s="40" t="s">
        <v>36</v>
      </c>
      <c r="P13" s="40" t="s">
        <v>36</v>
      </c>
      <c r="Q13" s="40" t="s">
        <v>36</v>
      </c>
      <c r="R13" s="40" t="s">
        <v>36</v>
      </c>
      <c r="S13" s="40" t="n">
        <v>15</v>
      </c>
      <c r="T13" s="40" t="s">
        <v>36</v>
      </c>
      <c r="U13" s="40" t="n">
        <v>10</v>
      </c>
      <c r="V13" s="40" t="n">
        <v>7</v>
      </c>
      <c r="W13" s="40" t="n">
        <v>5</v>
      </c>
      <c r="X13" s="40" t="s">
        <v>36</v>
      </c>
      <c r="Y13" s="40" t="n">
        <v>21</v>
      </c>
      <c r="Z13" s="40" t="s">
        <v>36</v>
      </c>
      <c r="AA13" s="40" t="n">
        <v>2</v>
      </c>
      <c r="AB13" s="40" t="s">
        <v>36</v>
      </c>
      <c r="AC13" s="40" t="n">
        <v>3</v>
      </c>
      <c r="AD13" s="40" t="s">
        <v>36</v>
      </c>
      <c r="AE13" s="40" t="s">
        <v>36</v>
      </c>
      <c r="AF13" s="40" t="s">
        <v>36</v>
      </c>
      <c r="AG13" s="40" t="s">
        <v>36</v>
      </c>
      <c r="AH13" s="40" t="s">
        <v>36</v>
      </c>
      <c r="AI13" s="40" t="s">
        <v>36</v>
      </c>
      <c r="AJ13" s="40" t="s">
        <v>36</v>
      </c>
      <c r="AK13" s="40" t="s">
        <v>36</v>
      </c>
      <c r="AL13" s="40" t="s">
        <v>36</v>
      </c>
      <c r="AM13" s="40" t="s">
        <v>36</v>
      </c>
      <c r="AN13" s="40" t="s">
        <v>36</v>
      </c>
      <c r="AO13" s="40" t="n">
        <f aca="false">SUMIF($C$11:$AN$11,"Ind*",C13:AN13)</f>
        <v>73</v>
      </c>
      <c r="AP13" s="40" t="n">
        <f aca="false">SUMIF($C$11:$AN$11,"I.Mad",C13:AN13)</f>
        <v>11</v>
      </c>
      <c r="AQ13" s="40" t="n">
        <f aca="false">SUM(AO13:AP13)</f>
        <v>84</v>
      </c>
      <c r="AS13" s="43"/>
      <c r="AT13" s="41"/>
      <c r="AU13" s="41"/>
      <c r="AV13" s="41"/>
    </row>
    <row r="14" customFormat="false" ht="50.25" hidden="false" customHeight="true" outlineLevel="0" collapsed="false">
      <c r="B14" s="42" t="s">
        <v>37</v>
      </c>
      <c r="C14" s="40" t="s">
        <v>36</v>
      </c>
      <c r="D14" s="40" t="s">
        <v>36</v>
      </c>
      <c r="E14" s="40" t="s">
        <v>36</v>
      </c>
      <c r="F14" s="40" t="s">
        <v>36</v>
      </c>
      <c r="G14" s="40" t="n">
        <v>3</v>
      </c>
      <c r="H14" s="40" t="n">
        <v>4</v>
      </c>
      <c r="I14" s="40" t="n">
        <v>6</v>
      </c>
      <c r="J14" s="40" t="s">
        <v>36</v>
      </c>
      <c r="K14" s="40" t="s">
        <v>36</v>
      </c>
      <c r="L14" s="40" t="s">
        <v>36</v>
      </c>
      <c r="M14" s="40" t="s">
        <v>36</v>
      </c>
      <c r="N14" s="40" t="s">
        <v>36</v>
      </c>
      <c r="O14" s="40" t="s">
        <v>36</v>
      </c>
      <c r="P14" s="40" t="s">
        <v>36</v>
      </c>
      <c r="Q14" s="40" t="s">
        <v>36</v>
      </c>
      <c r="R14" s="40" t="s">
        <v>36</v>
      </c>
      <c r="S14" s="40" t="n">
        <v>6</v>
      </c>
      <c r="T14" s="40" t="s">
        <v>36</v>
      </c>
      <c r="U14" s="40" t="n">
        <v>5</v>
      </c>
      <c r="V14" s="40" t="n">
        <v>1</v>
      </c>
      <c r="W14" s="40" t="n">
        <v>5</v>
      </c>
      <c r="X14" s="40" t="s">
        <v>36</v>
      </c>
      <c r="Y14" s="40" t="n">
        <v>3</v>
      </c>
      <c r="Z14" s="40" t="s">
        <v>36</v>
      </c>
      <c r="AA14" s="40" t="s">
        <v>38</v>
      </c>
      <c r="AB14" s="40" t="s">
        <v>36</v>
      </c>
      <c r="AC14" s="40" t="n">
        <v>1</v>
      </c>
      <c r="AD14" s="40" t="s">
        <v>36</v>
      </c>
      <c r="AE14" s="40" t="s">
        <v>36</v>
      </c>
      <c r="AF14" s="40" t="s">
        <v>36</v>
      </c>
      <c r="AG14" s="40" t="s">
        <v>36</v>
      </c>
      <c r="AH14" s="40" t="s">
        <v>36</v>
      </c>
      <c r="AI14" s="40" t="s">
        <v>36</v>
      </c>
      <c r="AJ14" s="40" t="s">
        <v>36</v>
      </c>
      <c r="AK14" s="40" t="s">
        <v>36</v>
      </c>
      <c r="AL14" s="40" t="s">
        <v>36</v>
      </c>
      <c r="AM14" s="40" t="s">
        <v>36</v>
      </c>
      <c r="AN14" s="40" t="s">
        <v>36</v>
      </c>
      <c r="AO14" s="40" t="n">
        <f aca="false">SUMIF($C$11:$AN$11,"Ind*",C14:AN14)</f>
        <v>29</v>
      </c>
      <c r="AP14" s="40" t="n">
        <f aca="false">SUMIF($C$11:$AN$11,"I.Mad",C14:AN14)</f>
        <v>5</v>
      </c>
      <c r="AQ14" s="40" t="n">
        <f aca="false">SUM(AO14:AP14)</f>
        <v>34</v>
      </c>
      <c r="AT14" s="41"/>
      <c r="AU14" s="41"/>
      <c r="AV14" s="41"/>
    </row>
    <row r="15" customFormat="false" ht="50.25" hidden="false" customHeight="true" outlineLevel="0" collapsed="false">
      <c r="B15" s="42" t="s">
        <v>39</v>
      </c>
      <c r="C15" s="40" t="s">
        <v>36</v>
      </c>
      <c r="D15" s="40" t="s">
        <v>36</v>
      </c>
      <c r="E15" s="40" t="s">
        <v>36</v>
      </c>
      <c r="F15" s="40" t="s">
        <v>36</v>
      </c>
      <c r="G15" s="40" t="n">
        <v>0</v>
      </c>
      <c r="H15" s="40" t="n">
        <v>0.168523582465757</v>
      </c>
      <c r="I15" s="40" t="n">
        <v>39.6618316004138</v>
      </c>
      <c r="J15" s="40" t="s">
        <v>36</v>
      </c>
      <c r="K15" s="40" t="s">
        <v>36</v>
      </c>
      <c r="L15" s="40" t="s">
        <v>36</v>
      </c>
      <c r="M15" s="40" t="s">
        <v>36</v>
      </c>
      <c r="N15" s="40" t="s">
        <v>36</v>
      </c>
      <c r="O15" s="40" t="s">
        <v>36</v>
      </c>
      <c r="P15" s="40" t="s">
        <v>36</v>
      </c>
      <c r="Q15" s="40" t="s">
        <v>36</v>
      </c>
      <c r="R15" s="40" t="s">
        <v>36</v>
      </c>
      <c r="S15" s="40" t="n">
        <v>48.3107997892306</v>
      </c>
      <c r="T15" s="40" t="s">
        <v>36</v>
      </c>
      <c r="U15" s="40" t="n">
        <v>34.8963701516169</v>
      </c>
      <c r="V15" s="40" t="n">
        <v>36.3247863247863</v>
      </c>
      <c r="W15" s="40" t="n">
        <v>64.5790774099448</v>
      </c>
      <c r="X15" s="40" t="s">
        <v>36</v>
      </c>
      <c r="Y15" s="40" t="n">
        <v>76.61001</v>
      </c>
      <c r="Z15" s="40" t="s">
        <v>36</v>
      </c>
      <c r="AA15" s="40" t="s">
        <v>36</v>
      </c>
      <c r="AB15" s="40" t="s">
        <v>36</v>
      </c>
      <c r="AC15" s="40" t="n">
        <v>27.9569892473118</v>
      </c>
      <c r="AD15" s="40" t="s">
        <v>36</v>
      </c>
      <c r="AE15" s="40" t="s">
        <v>36</v>
      </c>
      <c r="AF15" s="40" t="s">
        <v>36</v>
      </c>
      <c r="AG15" s="40" t="s">
        <v>36</v>
      </c>
      <c r="AH15" s="40" t="s">
        <v>36</v>
      </c>
      <c r="AI15" s="40" t="s">
        <v>36</v>
      </c>
      <c r="AJ15" s="40" t="s">
        <v>36</v>
      </c>
      <c r="AK15" s="40" t="s">
        <v>36</v>
      </c>
      <c r="AL15" s="40" t="s">
        <v>36</v>
      </c>
      <c r="AM15" s="40" t="s">
        <v>36</v>
      </c>
      <c r="AN15" s="40" t="s">
        <v>36</v>
      </c>
      <c r="AO15" s="40" t="s">
        <v>36</v>
      </c>
      <c r="AP15" s="40" t="s">
        <v>36</v>
      </c>
      <c r="AQ15" s="44"/>
      <c r="AT15" s="41"/>
      <c r="AU15" s="41"/>
      <c r="AV15" s="41"/>
    </row>
    <row r="16" customFormat="false" ht="52.5" hidden="false" customHeight="true" outlineLevel="0" collapsed="false">
      <c r="B16" s="42" t="s">
        <v>40</v>
      </c>
      <c r="C16" s="45" t="s">
        <v>36</v>
      </c>
      <c r="D16" s="45" t="s">
        <v>36</v>
      </c>
      <c r="E16" s="45" t="s">
        <v>36</v>
      </c>
      <c r="F16" s="45" t="s">
        <v>36</v>
      </c>
      <c r="G16" s="45" t="n">
        <v>14.5</v>
      </c>
      <c r="H16" s="45" t="n">
        <v>15</v>
      </c>
      <c r="I16" s="45" t="n">
        <v>12.5</v>
      </c>
      <c r="J16" s="45" t="s">
        <v>36</v>
      </c>
      <c r="K16" s="45" t="s">
        <v>36</v>
      </c>
      <c r="L16" s="45" t="s">
        <v>36</v>
      </c>
      <c r="M16" s="45" t="s">
        <v>36</v>
      </c>
      <c r="N16" s="45" t="s">
        <v>36</v>
      </c>
      <c r="O16" s="45" t="s">
        <v>36</v>
      </c>
      <c r="P16" s="45" t="s">
        <v>36</v>
      </c>
      <c r="Q16" s="45" t="s">
        <v>36</v>
      </c>
      <c r="R16" s="45" t="s">
        <v>36</v>
      </c>
      <c r="S16" s="45" t="n">
        <v>13</v>
      </c>
      <c r="T16" s="45" t="s">
        <v>36</v>
      </c>
      <c r="U16" s="45" t="n">
        <v>13</v>
      </c>
      <c r="V16" s="45" t="n">
        <v>12.5</v>
      </c>
      <c r="W16" s="45" t="n">
        <v>9.5</v>
      </c>
      <c r="X16" s="45" t="s">
        <v>36</v>
      </c>
      <c r="Y16" s="45" t="s">
        <v>41</v>
      </c>
      <c r="Z16" s="45" t="s">
        <v>36</v>
      </c>
      <c r="AA16" s="45" t="s">
        <v>36</v>
      </c>
      <c r="AB16" s="45" t="s">
        <v>36</v>
      </c>
      <c r="AC16" s="45" t="n">
        <v>12</v>
      </c>
      <c r="AD16" s="45" t="s">
        <v>36</v>
      </c>
      <c r="AE16" s="45" t="s">
        <v>36</v>
      </c>
      <c r="AF16" s="45" t="s">
        <v>36</v>
      </c>
      <c r="AG16" s="45" t="s">
        <v>36</v>
      </c>
      <c r="AH16" s="45" t="s">
        <v>36</v>
      </c>
      <c r="AI16" s="45" t="s">
        <v>36</v>
      </c>
      <c r="AJ16" s="45" t="s">
        <v>36</v>
      </c>
      <c r="AK16" s="45" t="s">
        <v>36</v>
      </c>
      <c r="AL16" s="45" t="s">
        <v>36</v>
      </c>
      <c r="AM16" s="45" t="s">
        <v>36</v>
      </c>
      <c r="AN16" s="45" t="s">
        <v>36</v>
      </c>
      <c r="AO16" s="45" t="s">
        <v>36</v>
      </c>
      <c r="AP16" s="45" t="s">
        <v>36</v>
      </c>
      <c r="AQ16" s="44"/>
      <c r="AT16" s="41"/>
      <c r="AU16" s="41"/>
      <c r="AV16" s="41"/>
    </row>
    <row r="17" customFormat="false" ht="50.25" hidden="false" customHeight="true" outlineLevel="0" collapsed="false">
      <c r="B17" s="46" t="s">
        <v>42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8"/>
      <c r="X17" s="48"/>
      <c r="Y17" s="48"/>
      <c r="Z17" s="48"/>
      <c r="AA17" s="48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 t="s">
        <v>36</v>
      </c>
      <c r="AO17" s="48"/>
      <c r="AP17" s="48"/>
      <c r="AQ17" s="51"/>
      <c r="AT17" s="41"/>
      <c r="AU17" s="41"/>
      <c r="AV17" s="41"/>
    </row>
    <row r="18" customFormat="false" ht="50.25" hidden="false" customHeight="true" outlineLevel="0" collapsed="false">
      <c r="B18" s="39" t="s">
        <v>34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v>0</v>
      </c>
      <c r="H18" s="40" t="n">
        <v>0</v>
      </c>
      <c r="I18" s="40" t="n">
        <v>0</v>
      </c>
      <c r="J18" s="40" t="n">
        <v>0</v>
      </c>
      <c r="K18" s="40" t="n">
        <v>0</v>
      </c>
      <c r="L18" s="40" t="n">
        <v>0</v>
      </c>
      <c r="M18" s="40" t="n">
        <v>0</v>
      </c>
      <c r="N18" s="40" t="n">
        <v>0</v>
      </c>
      <c r="O18" s="40" t="n">
        <v>0</v>
      </c>
      <c r="P18" s="40" t="n">
        <v>0</v>
      </c>
      <c r="Q18" s="40" t="n">
        <v>0</v>
      </c>
      <c r="R18" s="40" t="n">
        <v>0</v>
      </c>
      <c r="S18" s="40" t="n">
        <v>0</v>
      </c>
      <c r="T18" s="40" t="n">
        <v>0</v>
      </c>
      <c r="U18" s="40" t="n">
        <v>0</v>
      </c>
      <c r="V18" s="40" t="n">
        <v>0</v>
      </c>
      <c r="W18" s="40" t="n">
        <v>0</v>
      </c>
      <c r="X18" s="40" t="n">
        <v>0</v>
      </c>
      <c r="Y18" s="40" t="n">
        <v>0</v>
      </c>
      <c r="Z18" s="40" t="n">
        <v>0</v>
      </c>
      <c r="AA18" s="40" t="n">
        <v>0</v>
      </c>
      <c r="AB18" s="40" t="n">
        <v>0</v>
      </c>
      <c r="AC18" s="40" t="n">
        <v>0</v>
      </c>
      <c r="AD18" s="40" t="n">
        <v>0</v>
      </c>
      <c r="AE18" s="52" t="n">
        <v>0</v>
      </c>
      <c r="AF18" s="52" t="n">
        <v>0</v>
      </c>
      <c r="AG18" s="52" t="n">
        <v>0</v>
      </c>
      <c r="AH18" s="52" t="n">
        <v>0</v>
      </c>
      <c r="AI18" s="52" t="n">
        <v>0</v>
      </c>
      <c r="AJ18" s="52" t="n">
        <v>0</v>
      </c>
      <c r="AK18" s="52" t="n">
        <v>0</v>
      </c>
      <c r="AL18" s="52" t="n">
        <v>0</v>
      </c>
      <c r="AM18" s="52" t="n">
        <v>0</v>
      </c>
      <c r="AN18" s="52" t="n">
        <v>0</v>
      </c>
      <c r="AO18" s="40" t="n">
        <f aca="false">SUMIF($C$11:$AN$11,"Ind*",C18:AN18)</f>
        <v>0</v>
      </c>
      <c r="AP18" s="40" t="n">
        <f aca="false">SUMIF($C$11:$AN$11,"I.Mad",C18:AN18)</f>
        <v>0</v>
      </c>
      <c r="AQ18" s="52" t="n">
        <f aca="false">SUM(AO18:AP18)</f>
        <v>0</v>
      </c>
      <c r="AT18" s="41"/>
      <c r="AU18" s="41"/>
      <c r="AV18" s="41"/>
    </row>
    <row r="19" customFormat="false" ht="50.25" hidden="false" customHeight="true" outlineLevel="0" collapsed="false">
      <c r="B19" s="42" t="s">
        <v>43</v>
      </c>
      <c r="C19" s="40" t="s">
        <v>36</v>
      </c>
      <c r="D19" s="40" t="s">
        <v>36</v>
      </c>
      <c r="E19" s="40" t="s">
        <v>36</v>
      </c>
      <c r="F19" s="40" t="s">
        <v>36</v>
      </c>
      <c r="G19" s="40" t="s">
        <v>36</v>
      </c>
      <c r="H19" s="40" t="s">
        <v>36</v>
      </c>
      <c r="I19" s="40" t="s">
        <v>36</v>
      </c>
      <c r="J19" s="40" t="s">
        <v>36</v>
      </c>
      <c r="K19" s="40" t="s">
        <v>36</v>
      </c>
      <c r="L19" s="40" t="s">
        <v>36</v>
      </c>
      <c r="M19" s="40" t="s">
        <v>36</v>
      </c>
      <c r="N19" s="40" t="s">
        <v>36</v>
      </c>
      <c r="O19" s="40" t="s">
        <v>36</v>
      </c>
      <c r="P19" s="40" t="s">
        <v>36</v>
      </c>
      <c r="Q19" s="40" t="s">
        <v>36</v>
      </c>
      <c r="R19" s="40" t="s">
        <v>36</v>
      </c>
      <c r="S19" s="40" t="s">
        <v>36</v>
      </c>
      <c r="T19" s="40" t="s">
        <v>36</v>
      </c>
      <c r="U19" s="40" t="s">
        <v>36</v>
      </c>
      <c r="V19" s="40" t="s">
        <v>36</v>
      </c>
      <c r="W19" s="40" t="s">
        <v>36</v>
      </c>
      <c r="X19" s="40" t="s">
        <v>36</v>
      </c>
      <c r="Y19" s="40" t="s">
        <v>36</v>
      </c>
      <c r="Z19" s="40" t="s">
        <v>36</v>
      </c>
      <c r="AA19" s="40" t="s">
        <v>36</v>
      </c>
      <c r="AB19" s="40" t="s">
        <v>36</v>
      </c>
      <c r="AC19" s="40" t="s">
        <v>36</v>
      </c>
      <c r="AD19" s="40" t="s">
        <v>36</v>
      </c>
      <c r="AE19" s="40" t="s">
        <v>36</v>
      </c>
      <c r="AF19" s="40" t="s">
        <v>36</v>
      </c>
      <c r="AG19" s="40" t="s">
        <v>36</v>
      </c>
      <c r="AH19" s="40" t="s">
        <v>36</v>
      </c>
      <c r="AI19" s="40" t="s">
        <v>36</v>
      </c>
      <c r="AJ19" s="40" t="s">
        <v>36</v>
      </c>
      <c r="AK19" s="40" t="s">
        <v>36</v>
      </c>
      <c r="AL19" s="40" t="s">
        <v>36</v>
      </c>
      <c r="AM19" s="40" t="s">
        <v>36</v>
      </c>
      <c r="AN19" s="40" t="s">
        <v>36</v>
      </c>
      <c r="AO19" s="40" t="n">
        <f aca="false">SUMIF($C$11:$AN$11,"Ind*",C19:AN19)</f>
        <v>0</v>
      </c>
      <c r="AP19" s="40" t="n">
        <f aca="false">SUMIF($C$11:$AN$11,"I.Mad",C19:AN19)</f>
        <v>0</v>
      </c>
      <c r="AQ19" s="52" t="n">
        <f aca="false">SUM(AO19:AP19)</f>
        <v>0</v>
      </c>
      <c r="AT19" s="41"/>
      <c r="AU19" s="41"/>
      <c r="AV19" s="41"/>
    </row>
    <row r="20" customFormat="false" ht="50.25" hidden="false" customHeight="true" outlineLevel="0" collapsed="false">
      <c r="B20" s="42" t="s">
        <v>37</v>
      </c>
      <c r="C20" s="40" t="s">
        <v>36</v>
      </c>
      <c r="D20" s="40" t="s">
        <v>36</v>
      </c>
      <c r="E20" s="40" t="s">
        <v>36</v>
      </c>
      <c r="F20" s="40" t="s">
        <v>36</v>
      </c>
      <c r="G20" s="40" t="s">
        <v>36</v>
      </c>
      <c r="H20" s="40" t="s">
        <v>36</v>
      </c>
      <c r="I20" s="40" t="s">
        <v>36</v>
      </c>
      <c r="J20" s="40" t="s">
        <v>36</v>
      </c>
      <c r="K20" s="40" t="s">
        <v>36</v>
      </c>
      <c r="L20" s="40" t="s">
        <v>36</v>
      </c>
      <c r="M20" s="40" t="s">
        <v>36</v>
      </c>
      <c r="N20" s="40" t="s">
        <v>36</v>
      </c>
      <c r="O20" s="40" t="s">
        <v>36</v>
      </c>
      <c r="P20" s="40" t="s">
        <v>36</v>
      </c>
      <c r="Q20" s="40" t="s">
        <v>36</v>
      </c>
      <c r="R20" s="40" t="s">
        <v>36</v>
      </c>
      <c r="S20" s="40" t="s">
        <v>36</v>
      </c>
      <c r="T20" s="40" t="s">
        <v>36</v>
      </c>
      <c r="U20" s="40" t="s">
        <v>36</v>
      </c>
      <c r="V20" s="40" t="s">
        <v>36</v>
      </c>
      <c r="W20" s="40" t="s">
        <v>36</v>
      </c>
      <c r="X20" s="40" t="s">
        <v>36</v>
      </c>
      <c r="Y20" s="40" t="s">
        <v>36</v>
      </c>
      <c r="Z20" s="40" t="s">
        <v>36</v>
      </c>
      <c r="AA20" s="40" t="s">
        <v>36</v>
      </c>
      <c r="AB20" s="40" t="s">
        <v>36</v>
      </c>
      <c r="AC20" s="40" t="s">
        <v>36</v>
      </c>
      <c r="AD20" s="40" t="s">
        <v>36</v>
      </c>
      <c r="AE20" s="40" t="s">
        <v>36</v>
      </c>
      <c r="AF20" s="40" t="s">
        <v>36</v>
      </c>
      <c r="AG20" s="40" t="s">
        <v>36</v>
      </c>
      <c r="AH20" s="40" t="s">
        <v>36</v>
      </c>
      <c r="AI20" s="40" t="s">
        <v>36</v>
      </c>
      <c r="AJ20" s="40" t="s">
        <v>36</v>
      </c>
      <c r="AK20" s="40" t="s">
        <v>36</v>
      </c>
      <c r="AL20" s="40" t="s">
        <v>36</v>
      </c>
      <c r="AM20" s="40" t="s">
        <v>36</v>
      </c>
      <c r="AN20" s="40" t="s">
        <v>36</v>
      </c>
      <c r="AO20" s="40" t="n">
        <f aca="false">SUMIF($C$11:$AN$11,"Ind*",C20:AN20)</f>
        <v>0</v>
      </c>
      <c r="AP20" s="40" t="n">
        <f aca="false">SUMIF($C$11:$AN$11,"I.Mad",C20:AN20)</f>
        <v>0</v>
      </c>
      <c r="AQ20" s="52" t="n">
        <f aca="false">SUM(AO20:AP20)</f>
        <v>0</v>
      </c>
      <c r="AT20" s="41"/>
      <c r="AU20" s="41"/>
      <c r="AV20" s="41"/>
    </row>
    <row r="21" customFormat="false" ht="50.25" hidden="false" customHeight="true" outlineLevel="0" collapsed="false">
      <c r="B21" s="42" t="s">
        <v>39</v>
      </c>
      <c r="C21" s="40" t="s">
        <v>36</v>
      </c>
      <c r="D21" s="40" t="s">
        <v>36</v>
      </c>
      <c r="E21" s="40" t="s">
        <v>36</v>
      </c>
      <c r="F21" s="40" t="s">
        <v>36</v>
      </c>
      <c r="G21" s="40" t="s">
        <v>36</v>
      </c>
      <c r="H21" s="40" t="s">
        <v>36</v>
      </c>
      <c r="I21" s="40" t="s">
        <v>36</v>
      </c>
      <c r="J21" s="40" t="s">
        <v>36</v>
      </c>
      <c r="K21" s="40" t="s">
        <v>36</v>
      </c>
      <c r="L21" s="40" t="s">
        <v>36</v>
      </c>
      <c r="M21" s="40" t="s">
        <v>36</v>
      </c>
      <c r="N21" s="40" t="s">
        <v>36</v>
      </c>
      <c r="O21" s="40" t="s">
        <v>36</v>
      </c>
      <c r="P21" s="40" t="s">
        <v>36</v>
      </c>
      <c r="Q21" s="40" t="s">
        <v>36</v>
      </c>
      <c r="R21" s="40" t="s">
        <v>36</v>
      </c>
      <c r="S21" s="40" t="s">
        <v>36</v>
      </c>
      <c r="T21" s="40" t="s">
        <v>36</v>
      </c>
      <c r="U21" s="40" t="s">
        <v>36</v>
      </c>
      <c r="V21" s="40" t="s">
        <v>36</v>
      </c>
      <c r="W21" s="40" t="s">
        <v>36</v>
      </c>
      <c r="X21" s="40" t="s">
        <v>36</v>
      </c>
      <c r="Y21" s="40" t="s">
        <v>36</v>
      </c>
      <c r="Z21" s="40" t="s">
        <v>36</v>
      </c>
      <c r="AA21" s="40" t="s">
        <v>36</v>
      </c>
      <c r="AB21" s="40" t="s">
        <v>36</v>
      </c>
      <c r="AC21" s="40" t="s">
        <v>36</v>
      </c>
      <c r="AD21" s="40" t="s">
        <v>36</v>
      </c>
      <c r="AE21" s="40" t="s">
        <v>36</v>
      </c>
      <c r="AF21" s="40" t="s">
        <v>36</v>
      </c>
      <c r="AG21" s="40" t="s">
        <v>36</v>
      </c>
      <c r="AH21" s="40" t="s">
        <v>36</v>
      </c>
      <c r="AI21" s="40" t="s">
        <v>36</v>
      </c>
      <c r="AJ21" s="40" t="s">
        <v>36</v>
      </c>
      <c r="AK21" s="40" t="s">
        <v>36</v>
      </c>
      <c r="AL21" s="40" t="s">
        <v>36</v>
      </c>
      <c r="AM21" s="40" t="s">
        <v>36</v>
      </c>
      <c r="AN21" s="40" t="s">
        <v>36</v>
      </c>
      <c r="AO21" s="53"/>
      <c r="AP21" s="53"/>
      <c r="AQ21" s="53"/>
      <c r="AT21" s="41"/>
      <c r="AU21" s="41"/>
      <c r="AV21" s="41"/>
    </row>
    <row r="22" customFormat="false" ht="50.25" hidden="false" customHeight="true" outlineLevel="0" collapsed="false">
      <c r="B22" s="42" t="s">
        <v>44</v>
      </c>
      <c r="C22" s="40" t="s">
        <v>36</v>
      </c>
      <c r="D22" s="40" t="s">
        <v>36</v>
      </c>
      <c r="E22" s="40" t="s">
        <v>36</v>
      </c>
      <c r="F22" s="40" t="s">
        <v>36</v>
      </c>
      <c r="G22" s="40" t="s">
        <v>36</v>
      </c>
      <c r="H22" s="40" t="s">
        <v>36</v>
      </c>
      <c r="I22" s="40" t="s">
        <v>36</v>
      </c>
      <c r="J22" s="40" t="s">
        <v>36</v>
      </c>
      <c r="K22" s="40" t="s">
        <v>36</v>
      </c>
      <c r="L22" s="40" t="s">
        <v>36</v>
      </c>
      <c r="M22" s="40" t="s">
        <v>36</v>
      </c>
      <c r="N22" s="40" t="s">
        <v>36</v>
      </c>
      <c r="O22" s="40" t="s">
        <v>36</v>
      </c>
      <c r="P22" s="40" t="s">
        <v>36</v>
      </c>
      <c r="Q22" s="40" t="s">
        <v>36</v>
      </c>
      <c r="R22" s="40" t="s">
        <v>36</v>
      </c>
      <c r="S22" s="40" t="s">
        <v>36</v>
      </c>
      <c r="T22" s="40" t="s">
        <v>36</v>
      </c>
      <c r="U22" s="40" t="s">
        <v>36</v>
      </c>
      <c r="V22" s="40" t="s">
        <v>36</v>
      </c>
      <c r="W22" s="40" t="s">
        <v>36</v>
      </c>
      <c r="X22" s="40" t="s">
        <v>36</v>
      </c>
      <c r="Y22" s="40" t="s">
        <v>36</v>
      </c>
      <c r="Z22" s="40" t="s">
        <v>36</v>
      </c>
      <c r="AA22" s="40" t="s">
        <v>36</v>
      </c>
      <c r="AB22" s="40" t="s">
        <v>36</v>
      </c>
      <c r="AC22" s="40" t="s">
        <v>36</v>
      </c>
      <c r="AD22" s="40" t="s">
        <v>36</v>
      </c>
      <c r="AE22" s="40" t="s">
        <v>36</v>
      </c>
      <c r="AF22" s="40" t="s">
        <v>36</v>
      </c>
      <c r="AG22" s="40" t="s">
        <v>36</v>
      </c>
      <c r="AH22" s="40" t="s">
        <v>36</v>
      </c>
      <c r="AI22" s="40" t="s">
        <v>36</v>
      </c>
      <c r="AJ22" s="40" t="s">
        <v>36</v>
      </c>
      <c r="AK22" s="40" t="s">
        <v>36</v>
      </c>
      <c r="AL22" s="40" t="s">
        <v>36</v>
      </c>
      <c r="AM22" s="40" t="s">
        <v>36</v>
      </c>
      <c r="AN22" s="40" t="s">
        <v>36</v>
      </c>
      <c r="AO22" s="53"/>
      <c r="AP22" s="53"/>
      <c r="AQ22" s="53"/>
      <c r="AT22" s="41"/>
      <c r="AU22" s="41"/>
      <c r="AV22" s="41"/>
    </row>
    <row r="23" customFormat="false" ht="50.25" hidden="false" customHeight="true" outlineLevel="0" collapsed="false">
      <c r="B23" s="46" t="s">
        <v>45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1"/>
      <c r="AF23" s="22"/>
      <c r="AG23" s="22"/>
      <c r="AH23" s="11"/>
      <c r="AI23" s="22"/>
      <c r="AJ23" s="22"/>
      <c r="AK23" s="11"/>
      <c r="AL23" s="22"/>
      <c r="AM23" s="54"/>
      <c r="AN23" s="48"/>
      <c r="AO23" s="48"/>
      <c r="AP23" s="48"/>
      <c r="AQ23" s="51"/>
      <c r="AT23" s="41"/>
      <c r="AU23" s="41"/>
      <c r="AV23" s="41"/>
    </row>
    <row r="24" customFormat="false" ht="50.25" hidden="false" customHeight="true" outlineLevel="0" collapsed="false">
      <c r="B24" s="42" t="s">
        <v>46</v>
      </c>
      <c r="C24" s="40"/>
      <c r="D24" s="40"/>
      <c r="E24" s="40"/>
      <c r="F24" s="40"/>
      <c r="G24" s="40"/>
      <c r="H24" s="40"/>
      <c r="I24" s="40"/>
      <c r="J24" s="40"/>
      <c r="K24" s="45"/>
      <c r="L24" s="40"/>
      <c r="M24" s="40"/>
      <c r="N24" s="40"/>
      <c r="O24" s="40"/>
      <c r="P24" s="40"/>
      <c r="Q24" s="40"/>
      <c r="R24" s="45"/>
      <c r="S24" s="45"/>
      <c r="T24" s="45"/>
      <c r="U24" s="45"/>
      <c r="V24" s="45"/>
      <c r="W24" s="45"/>
      <c r="X24" s="45"/>
      <c r="Y24" s="40"/>
      <c r="Z24" s="40"/>
      <c r="AA24" s="40"/>
      <c r="AB24" s="40"/>
      <c r="AC24" s="40"/>
      <c r="AD24" s="40"/>
      <c r="AE24" s="40"/>
      <c r="AF24" s="45"/>
      <c r="AG24" s="40"/>
      <c r="AH24" s="40"/>
      <c r="AI24" s="45"/>
      <c r="AJ24" s="40"/>
      <c r="AK24" s="45"/>
      <c r="AL24" s="40"/>
      <c r="AM24" s="45"/>
      <c r="AN24" s="52"/>
      <c r="AO24" s="40" t="n">
        <f aca="false">SUMIF($C$11:$AN$11,"Ind*",C24:AN24)</f>
        <v>0</v>
      </c>
      <c r="AP24" s="40" t="n">
        <f aca="false">SUMIF($C$11:$AN$11,"I.Mad",C24:AN24)</f>
        <v>0</v>
      </c>
      <c r="AQ24" s="52" t="n">
        <f aca="false">SUM(AO24:AP24)</f>
        <v>0</v>
      </c>
      <c r="AT24" s="41"/>
      <c r="AU24" s="41"/>
      <c r="AV24" s="41"/>
    </row>
    <row r="25" customFormat="false" ht="50.25" hidden="false" customHeight="true" outlineLevel="0" collapsed="false">
      <c r="B25" s="55" t="s">
        <v>47</v>
      </c>
      <c r="C25" s="52"/>
      <c r="D25" s="56"/>
      <c r="E25" s="52"/>
      <c r="F25" s="57"/>
      <c r="G25" s="52"/>
      <c r="H25" s="52"/>
      <c r="I25" s="56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0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40" t="n">
        <f aca="false">SUMIF($C$11:$AN$11,"Ind*",C25:AN25)</f>
        <v>0</v>
      </c>
      <c r="AP25" s="40" t="n">
        <f aca="false">SUMIF($C$11:$AN$11,"I.Mad",C25:AN25)</f>
        <v>0</v>
      </c>
      <c r="AQ25" s="52" t="n">
        <f aca="false">SUM(AO25:AP25)</f>
        <v>0</v>
      </c>
      <c r="AT25" s="41"/>
      <c r="AU25" s="41"/>
      <c r="AV25" s="41"/>
    </row>
    <row r="26" customFormat="false" ht="50.25" hidden="false" customHeight="true" outlineLevel="0" collapsed="false">
      <c r="B26" s="55" t="s">
        <v>48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0"/>
      <c r="AB26" s="52"/>
      <c r="AC26" s="40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40" t="n">
        <f aca="false">SUMIF($C$11:$AN$11,"Ind*",C26:AN26)</f>
        <v>0</v>
      </c>
      <c r="AP26" s="40" t="n">
        <f aca="false">SUMIF($C$11:$AN$11,"I.Mad",C26:AN26)</f>
        <v>0</v>
      </c>
      <c r="AQ26" s="52" t="n">
        <f aca="false">SUM(AO26:AP26)</f>
        <v>0</v>
      </c>
      <c r="AT26" s="41"/>
      <c r="AU26" s="41"/>
      <c r="AV26" s="41"/>
    </row>
    <row r="27" customFormat="false" ht="50.25" hidden="false" customHeight="true" outlineLevel="0" collapsed="false">
      <c r="B27" s="55" t="s">
        <v>49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40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40" t="n">
        <f aca="false">SUMIF($C$11:$AN$11,"Ind*",C27:AN27)</f>
        <v>0</v>
      </c>
      <c r="AP27" s="40" t="n">
        <f aca="false">SUMIF($C$11:$AN$11,"I.Mad",C27:AN27)</f>
        <v>0</v>
      </c>
      <c r="AQ27" s="52" t="n">
        <f aca="false">SUM(AO27:AP27)</f>
        <v>0</v>
      </c>
      <c r="AT27" s="41"/>
      <c r="AU27" s="41"/>
      <c r="AV27" s="41"/>
    </row>
    <row r="28" customFormat="false" ht="50.25" hidden="false" customHeight="true" outlineLevel="0" collapsed="false">
      <c r="B28" s="55" t="s">
        <v>50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45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40" t="n">
        <f aca="false">SUMIF($C$11:$AN$11,"Ind*",C28:AN28)</f>
        <v>0</v>
      </c>
      <c r="AP28" s="40" t="n">
        <f aca="false">SUMIF($C$11:$AN$11,"I.Mad",C28:AN28)</f>
        <v>0</v>
      </c>
      <c r="AQ28" s="52" t="n">
        <f aca="false">SUM(AO28:AP28)</f>
        <v>0</v>
      </c>
      <c r="AT28" s="41"/>
      <c r="AU28" s="41"/>
      <c r="AV28" s="41"/>
    </row>
    <row r="29" customFormat="false" ht="50.25" hidden="false" customHeight="true" outlineLevel="0" collapsed="false">
      <c r="B29" s="42" t="s">
        <v>42</v>
      </c>
      <c r="C29" s="52"/>
      <c r="D29" s="52"/>
      <c r="E29" s="52"/>
      <c r="F29" s="52"/>
      <c r="G29" s="52"/>
      <c r="H29" s="56"/>
      <c r="I29" s="52"/>
      <c r="J29" s="52"/>
      <c r="K29" s="56"/>
      <c r="L29" s="52"/>
      <c r="M29" s="52"/>
      <c r="N29" s="56"/>
      <c r="O29" s="52"/>
      <c r="P29" s="52"/>
      <c r="Q29" s="56"/>
      <c r="R29" s="52"/>
      <c r="S29" s="52"/>
      <c r="T29" s="56"/>
      <c r="U29" s="52"/>
      <c r="V29" s="52"/>
      <c r="W29" s="56"/>
      <c r="X29" s="52"/>
      <c r="Y29" s="52"/>
      <c r="Z29" s="56"/>
      <c r="AA29" s="52"/>
      <c r="AB29" s="52"/>
      <c r="AC29" s="56"/>
      <c r="AD29" s="52"/>
      <c r="AE29" s="52"/>
      <c r="AF29" s="56"/>
      <c r="AG29" s="52"/>
      <c r="AH29" s="52"/>
      <c r="AI29" s="56"/>
      <c r="AJ29" s="52"/>
      <c r="AK29" s="56"/>
      <c r="AL29" s="52"/>
      <c r="AM29" s="56"/>
      <c r="AN29" s="52"/>
      <c r="AO29" s="40" t="n">
        <f aca="false">SUMIF($C$11:$AN$11,"Ind*",C29:AN29)</f>
        <v>0</v>
      </c>
      <c r="AP29" s="40" t="n">
        <f aca="false">SUMIF($C$11:$AN$11,"I.Mad",C29:AN29)</f>
        <v>0</v>
      </c>
      <c r="AQ29" s="52" t="n">
        <f aca="false">SUM(AO29:AP29)</f>
        <v>0</v>
      </c>
      <c r="AT29" s="41"/>
      <c r="AU29" s="41"/>
      <c r="AV29" s="41"/>
    </row>
    <row r="30" customFormat="false" ht="52.5" hidden="false" customHeight="true" outlineLevel="0" collapsed="false">
      <c r="B30" s="55" t="s">
        <v>51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6"/>
      <c r="AB30" s="52"/>
      <c r="AC30" s="56"/>
      <c r="AD30" s="52"/>
      <c r="AE30" s="52"/>
      <c r="AF30" s="52"/>
      <c r="AG30" s="52"/>
      <c r="AH30" s="52"/>
      <c r="AI30" s="52"/>
      <c r="AJ30" s="52"/>
      <c r="AK30" s="52"/>
      <c r="AL30" s="52"/>
      <c r="AM30" s="56"/>
      <c r="AN30" s="56"/>
      <c r="AO30" s="40" t="n">
        <f aca="false">SUMIF($C$11:$AN$11,"Ind*",C30:AN30)</f>
        <v>0</v>
      </c>
      <c r="AP30" s="40" t="n">
        <f aca="false">SUMIF($C$11:$AN$11,"I.Mad",C30:AN30)</f>
        <v>0</v>
      </c>
      <c r="AQ30" s="52" t="n">
        <f aca="false">SUM(AO30:AP30)</f>
        <v>0</v>
      </c>
      <c r="AT30" s="41"/>
      <c r="AU30" s="41"/>
      <c r="AV30" s="41"/>
    </row>
    <row r="31" customFormat="false" ht="50.25" hidden="false" customHeight="true" outlineLevel="0" collapsed="false">
      <c r="B31" s="42" t="s">
        <v>52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40" t="n">
        <f aca="false">SUMIF($C$11:$AN$11,"Ind*",C31:AN31)</f>
        <v>0</v>
      </c>
      <c r="AP31" s="40" t="n">
        <f aca="false">SUMIF($C$11:$AN$11,"I.Mad",C31:AN31)</f>
        <v>0</v>
      </c>
      <c r="AQ31" s="52" t="n">
        <f aca="false">SUM(AO31:AP31)</f>
        <v>0</v>
      </c>
      <c r="AT31" s="41"/>
      <c r="AU31" s="41"/>
      <c r="AV31" s="41"/>
    </row>
    <row r="32" customFormat="false" ht="50.25" hidden="false" customHeight="true" outlineLevel="0" collapsed="false">
      <c r="B32" s="42" t="s">
        <v>53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40" t="n">
        <f aca="false">SUMIF($C$11:$AN$11,"Ind*",C32:AN32)</f>
        <v>0</v>
      </c>
      <c r="AP32" s="40" t="n">
        <f aca="false">SUMIF($C$11:$AN$11,"I.Mad",C32:AN32)</f>
        <v>0</v>
      </c>
      <c r="AQ32" s="52" t="n">
        <f aca="false">SUM(AO32:AP32)</f>
        <v>0</v>
      </c>
    </row>
    <row r="33" customFormat="false" ht="50.25" hidden="false" customHeight="true" outlineLevel="0" collapsed="false">
      <c r="B33" s="42" t="s">
        <v>54</v>
      </c>
      <c r="C33" s="5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40" t="n">
        <f aca="false">SUMIF($C$11:$AN$11,"Ind*",C33:AN33)</f>
        <v>0</v>
      </c>
      <c r="AP33" s="40" t="n">
        <f aca="false">SUMIF($C$11:$AN$11,"I.Mad",C33:AN33)</f>
        <v>0</v>
      </c>
      <c r="AQ33" s="52" t="n">
        <f aca="false">SUM(AO33:AP33)</f>
        <v>0</v>
      </c>
    </row>
    <row r="34" customFormat="false" ht="50.25" hidden="false" customHeight="true" outlineLevel="0" collapsed="false">
      <c r="B34" s="42" t="s">
        <v>55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40" t="n">
        <f aca="false">SUMIF($C$11:$AN$11,"Ind*",C34:AN34)</f>
        <v>0</v>
      </c>
      <c r="AP34" s="40" t="n">
        <f aca="false">SUMIF($C$11:$AN$11,"I.Mad",C34:AN34)</f>
        <v>0</v>
      </c>
      <c r="AQ34" s="52" t="n">
        <f aca="false">SUM(AO34:AP34)</f>
        <v>0</v>
      </c>
    </row>
    <row r="35" customFormat="false" ht="53.25" hidden="false" customHeight="true" outlineLevel="0" collapsed="false">
      <c r="B35" s="42" t="s">
        <v>56</v>
      </c>
      <c r="C35" s="52"/>
      <c r="D35" s="56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40" t="n">
        <f aca="false">SUMIF($C$11:$AN$11,"Ind*",C35:AN35)</f>
        <v>0</v>
      </c>
      <c r="AP35" s="40" t="n">
        <f aca="false">SUMIF($C$11:$AN$11,"I.Mad",C35:AN35)</f>
        <v>0</v>
      </c>
      <c r="AQ35" s="52" t="n">
        <f aca="false">SUM(AO35:AP35)</f>
        <v>0</v>
      </c>
    </row>
    <row r="36" customFormat="false" ht="43.3" hidden="false" customHeight="false" outlineLevel="0" collapsed="false">
      <c r="B36" s="42" t="s">
        <v>57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40" t="n">
        <f aca="false">SUMIF($C$11:$AN$11,"Ind*",C36:AN36)</f>
        <v>0</v>
      </c>
      <c r="AP36" s="40" t="n">
        <f aca="false">SUMIF($C$11:$AN$11,"I.Mad",C36:AN36)</f>
        <v>0</v>
      </c>
      <c r="AQ36" s="52" t="n">
        <f aca="false">SUM(AO36:AP36)</f>
        <v>0</v>
      </c>
    </row>
    <row r="37" customFormat="false" ht="43.3" hidden="false" customHeight="false" outlineLevel="0" collapsed="false">
      <c r="B37" s="42" t="s">
        <v>58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40" t="n">
        <f aca="false">SUMIF($C$11:$AN$11,"Ind*",C37:AN37)</f>
        <v>0</v>
      </c>
      <c r="AP37" s="40" t="n">
        <f aca="false">SUMIF($C$11:$AN$11,"I.Mad",C37:AN37)</f>
        <v>0</v>
      </c>
      <c r="AQ37" s="52" t="n">
        <f aca="false">SUM(AO37:AP37)</f>
        <v>0</v>
      </c>
    </row>
    <row r="38" customFormat="false" ht="50.25" hidden="false" customHeight="true" outlineLevel="0" collapsed="false">
      <c r="B38" s="42" t="s">
        <v>59</v>
      </c>
      <c r="C38" s="52"/>
      <c r="D38" s="56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6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40" t="n">
        <f aca="false">SUMIF($C$11:$AN$11,"Ind*",C38:AN38)</f>
        <v>0</v>
      </c>
      <c r="AP38" s="40" t="n">
        <f aca="false">SUMIF($C$11:$AN$11,"I.Mad",C38:AN38)</f>
        <v>0</v>
      </c>
      <c r="AQ38" s="52" t="n">
        <f aca="false">SUM(AO38:AP38)</f>
        <v>0</v>
      </c>
    </row>
    <row r="39" customFormat="false" ht="50.25" hidden="false" customHeight="true" outlineLevel="0" collapsed="false">
      <c r="B39" s="42" t="s">
        <v>60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40" t="n">
        <f aca="false">SUMIF($C$11:$AN$11,"Ind*",C39:AN39)</f>
        <v>0</v>
      </c>
      <c r="AP39" s="40" t="n">
        <f aca="false">SUMIF($C$11:$AN$11,"I.Mad",C39:AN39)</f>
        <v>0</v>
      </c>
      <c r="AQ39" s="52" t="n">
        <f aca="false">SUM(AO39:AP39)</f>
        <v>0</v>
      </c>
    </row>
    <row r="40" customFormat="false" ht="50.25" hidden="false" customHeight="true" outlineLevel="0" collapsed="false">
      <c r="B40" s="42" t="s">
        <v>61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6"/>
      <c r="Z40" s="56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40" t="n">
        <f aca="false">SUMIF($C$11:$AN$11,"Ind*",C40:AN40)</f>
        <v>0</v>
      </c>
      <c r="AP40" s="40" t="n">
        <f aca="false">SUMIF($C$11:$AN$11,"I.Mad",C40:AN40)</f>
        <v>0</v>
      </c>
      <c r="AQ40" s="52" t="n">
        <f aca="false">SUM(AO40:AP40)</f>
        <v>0</v>
      </c>
    </row>
    <row r="41" customFormat="false" ht="50.25" hidden="false" customHeight="true" outlineLevel="0" collapsed="false">
      <c r="B41" s="55" t="s">
        <v>62</v>
      </c>
      <c r="C41" s="52" t="n">
        <f aca="false">+SUM(C24:C40,C18,C12)</f>
        <v>0</v>
      </c>
      <c r="D41" s="52" t="n">
        <f aca="false">+SUM(D24:D40,D18,D12)</f>
        <v>0</v>
      </c>
      <c r="E41" s="52" t="n">
        <f aca="false">+SUM(E24:E40,E18,E12)</f>
        <v>0</v>
      </c>
      <c r="F41" s="52" t="n">
        <f aca="false">+SUM(F24:F40,F18,F12)</f>
        <v>0</v>
      </c>
      <c r="G41" s="52" t="n">
        <f aca="false">+SUM(G24:G40,G18,G12)</f>
        <v>244.835</v>
      </c>
      <c r="H41" s="52" t="n">
        <f aca="false">+SUM(H24:H40,H18,H12)</f>
        <v>66.04</v>
      </c>
      <c r="I41" s="52" t="n">
        <f aca="false">+SUM(I24:I40,I18,I12)</f>
        <v>429.84</v>
      </c>
      <c r="J41" s="52" t="n">
        <f aca="false">+SUM(J24:J40,J18,J12)</f>
        <v>0</v>
      </c>
      <c r="K41" s="52" t="n">
        <f aca="false">+SUM(K24:K40,K18,K12)</f>
        <v>0</v>
      </c>
      <c r="L41" s="52" t="n">
        <f aca="false">+SUM(L24:L40,L18,L12)</f>
        <v>0</v>
      </c>
      <c r="M41" s="52" t="n">
        <f aca="false">+SUM(M24:M40,M18,M12)</f>
        <v>0</v>
      </c>
      <c r="N41" s="52" t="n">
        <f aca="false">+SUM(N24:N40,N18,N12)</f>
        <v>0</v>
      </c>
      <c r="O41" s="52" t="n">
        <f aca="false">+SUM(O24:O40,O18,O12)</f>
        <v>0</v>
      </c>
      <c r="P41" s="52" t="n">
        <f aca="false">+SUM(P24:P40,P18,P12)</f>
        <v>0</v>
      </c>
      <c r="Q41" s="52" t="n">
        <f aca="false">+SUM(Q24:Q40,Q18,Q12)</f>
        <v>0</v>
      </c>
      <c r="R41" s="52" t="n">
        <f aca="false">+SUM(R24:R40,R18,R12)</f>
        <v>0</v>
      </c>
      <c r="S41" s="52" t="n">
        <f aca="false">+SUM(S24:S40,S18,S12)</f>
        <v>1570</v>
      </c>
      <c r="T41" s="52" t="n">
        <f aca="false">+SUM(T24:T40,T18,T12)</f>
        <v>0</v>
      </c>
      <c r="U41" s="52" t="n">
        <f aca="false">+SUM(U24:U40,U18,U12)</f>
        <v>1240</v>
      </c>
      <c r="V41" s="52" t="n">
        <f aca="false">+SUM(V24:V40,V18,V12)</f>
        <v>325</v>
      </c>
      <c r="W41" s="52" t="n">
        <f aca="false">+SUM(W24:W40,W18,W12)</f>
        <v>500</v>
      </c>
      <c r="X41" s="52" t="n">
        <f aca="false">+SUM(X24:X40,X18,X12)</f>
        <v>0</v>
      </c>
      <c r="Y41" s="52" t="n">
        <f aca="false">+SUM(Y24:Y40,Y18,Y12)</f>
        <v>1590.12</v>
      </c>
      <c r="Z41" s="52" t="n">
        <f aca="false">+SUM(Z24:Z40,Z18,Z12)</f>
        <v>0</v>
      </c>
      <c r="AA41" s="52" t="n">
        <f aca="false">+SUM(AA24:AA40,AA18,AA12)</f>
        <v>190</v>
      </c>
      <c r="AB41" s="52" t="n">
        <f aca="false">+SUM(AB24:AB40,AB18,AB12)</f>
        <v>0</v>
      </c>
      <c r="AC41" s="52" t="n">
        <f aca="false">+SUM(AC24:AC40,AC18,AC12)</f>
        <v>95</v>
      </c>
      <c r="AD41" s="52" t="n">
        <f aca="false">+SUM(AD24:AD40,AD18,AD12)</f>
        <v>0</v>
      </c>
      <c r="AE41" s="52" t="n">
        <f aca="false">+SUM(AE24:AE40,AE18,AE12)</f>
        <v>0</v>
      </c>
      <c r="AF41" s="52" t="n">
        <f aca="false">+SUM(AF24:AF40,AF18,AF12)</f>
        <v>0</v>
      </c>
      <c r="AG41" s="52" t="n">
        <f aca="false">+SUM(AG24:AG40,AG18,AG12)</f>
        <v>0</v>
      </c>
      <c r="AH41" s="52" t="n">
        <f aca="false">+SUM(AH24:AH40,AH18,AH12)</f>
        <v>0</v>
      </c>
      <c r="AI41" s="52" t="n">
        <f aca="false">+SUM(AI24:AI40,AI18,AI12)</f>
        <v>0</v>
      </c>
      <c r="AJ41" s="52" t="n">
        <f aca="false">+SUM(AJ24:AJ40,AJ18,AJ12)</f>
        <v>0</v>
      </c>
      <c r="AK41" s="52" t="n">
        <f aca="false">+SUM(AK24:AK40,AK18,AK12)</f>
        <v>0</v>
      </c>
      <c r="AL41" s="52" t="n">
        <f aca="false">+SUM(AL24:AL40,AL18,AL12)</f>
        <v>0</v>
      </c>
      <c r="AM41" s="52" t="n">
        <f aca="false">+SUM(AM24:AM40,AM18,AM12)</f>
        <v>0</v>
      </c>
      <c r="AN41" s="52" t="n">
        <f aca="false">+SUM(AN24:AN40,AN18,AN12)</f>
        <v>0</v>
      </c>
      <c r="AO41" s="52" t="n">
        <f aca="false">SUM(AO12,AO18,AO24:AO37)</f>
        <v>5859.795</v>
      </c>
      <c r="AP41" s="52" t="n">
        <f aca="false">SUM(AP12,AP18,AP24:AP37)</f>
        <v>391.04</v>
      </c>
      <c r="AQ41" s="52" t="n">
        <f aca="false">SUM(AO41:AP41)</f>
        <v>6250.835</v>
      </c>
    </row>
    <row r="42" customFormat="false" ht="50.25" hidden="false" customHeight="true" outlineLevel="0" collapsed="false">
      <c r="B42" s="39" t="s">
        <v>63</v>
      </c>
      <c r="C42" s="58"/>
      <c r="D42" s="58"/>
      <c r="E42" s="58"/>
      <c r="F42" s="45"/>
      <c r="G42" s="45" t="n">
        <v>15.7</v>
      </c>
      <c r="H42" s="45"/>
      <c r="I42" s="45"/>
      <c r="J42" s="59"/>
      <c r="K42" s="59"/>
      <c r="L42" s="59"/>
      <c r="M42" s="59"/>
      <c r="N42" s="59"/>
      <c r="O42" s="59"/>
      <c r="P42" s="60"/>
      <c r="Q42" s="59"/>
      <c r="R42" s="59"/>
      <c r="S42" s="59"/>
      <c r="T42" s="59"/>
      <c r="U42" s="61"/>
      <c r="V42" s="61"/>
      <c r="W42" s="61"/>
      <c r="X42" s="61"/>
      <c r="Y42" s="61"/>
      <c r="Z42" s="61"/>
      <c r="AA42" s="61"/>
      <c r="AB42" s="61"/>
      <c r="AC42" s="40"/>
      <c r="AD42" s="61"/>
      <c r="AE42" s="45"/>
      <c r="AF42" s="61"/>
      <c r="AG42" s="45"/>
      <c r="AH42" s="61"/>
      <c r="AI42" s="61"/>
      <c r="AJ42" s="61"/>
      <c r="AK42" s="45"/>
      <c r="AL42" s="61"/>
      <c r="AM42" s="45" t="n">
        <v>15.3</v>
      </c>
      <c r="AN42" s="61"/>
      <c r="AO42" s="62"/>
      <c r="AP42" s="62"/>
      <c r="AQ42" s="63"/>
    </row>
    <row r="43" customFormat="false" ht="26.25" hidden="false" customHeight="false" outlineLevel="0" collapsed="false">
      <c r="B43" s="22" t="s">
        <v>64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4"/>
      <c r="AP43" s="4"/>
      <c r="AQ43" s="4"/>
    </row>
    <row r="44" customFormat="false" ht="35.25" hidden="false" customHeight="false" outlineLevel="0" collapsed="false">
      <c r="B44" s="14" t="s">
        <v>65</v>
      </c>
      <c r="C44" s="4" t="s">
        <v>66</v>
      </c>
      <c r="D44" s="4"/>
      <c r="E44" s="4"/>
      <c r="F44" s="64"/>
      <c r="G44" s="23"/>
      <c r="H44" s="23"/>
      <c r="I44" s="23"/>
      <c r="J44" s="65"/>
      <c r="K44" s="23"/>
      <c r="L44" s="23"/>
      <c r="M44" s="66"/>
      <c r="N44" s="67"/>
      <c r="O44" s="67"/>
      <c r="P44" s="23"/>
      <c r="R44" s="23"/>
      <c r="S44" s="68"/>
      <c r="T44" s="23"/>
      <c r="U44" s="68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4"/>
      <c r="AP44" s="4"/>
      <c r="AQ44" s="4"/>
    </row>
    <row r="45" customFormat="false" ht="65.25" hidden="false" customHeight="true" outlineLevel="0" collapsed="false">
      <c r="B45" s="12" t="s">
        <v>67</v>
      </c>
      <c r="C45" s="4"/>
      <c r="D45" s="4"/>
      <c r="E45" s="4"/>
      <c r="F45" s="69"/>
      <c r="G45" s="4"/>
      <c r="H45" s="23"/>
      <c r="I45" s="67"/>
      <c r="J45" s="67"/>
      <c r="K45" s="67"/>
      <c r="L45" s="67"/>
      <c r="M45" s="70"/>
      <c r="N45" s="70"/>
      <c r="O45" s="67"/>
      <c r="P45" s="23"/>
      <c r="R45" s="23"/>
      <c r="S45" s="68"/>
      <c r="T45" s="23"/>
      <c r="U45" s="68"/>
      <c r="V45" s="23"/>
      <c r="W45" s="23"/>
      <c r="X45" s="23"/>
      <c r="Y45" s="71"/>
      <c r="Z45" s="71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4"/>
      <c r="AP45" s="4"/>
      <c r="AQ45" s="4"/>
    </row>
    <row r="46" s="4" customFormat="true" ht="43.3" hidden="false" customHeight="false" outlineLevel="0" collapsed="false">
      <c r="B46" s="72" t="s">
        <v>68</v>
      </c>
      <c r="C46" s="3"/>
      <c r="I46" s="67"/>
      <c r="J46" s="67"/>
      <c r="K46" s="67"/>
      <c r="L46" s="67"/>
      <c r="M46" s="73"/>
      <c r="N46" s="74"/>
      <c r="T46" s="20"/>
      <c r="U46" s="20"/>
      <c r="V46" s="20"/>
      <c r="W46" s="20"/>
      <c r="X46" s="20"/>
      <c r="Y46" s="71"/>
      <c r="Z46" s="71"/>
      <c r="AA46" s="20"/>
      <c r="AB46" s="20"/>
      <c r="AC46" s="20"/>
      <c r="AD46" s="20"/>
      <c r="AE46" s="20"/>
      <c r="AF46" s="20"/>
      <c r="AG46" s="75"/>
      <c r="AH46" s="20"/>
      <c r="AI46" s="20"/>
      <c r="AJ46" s="20"/>
      <c r="AK46" s="20"/>
      <c r="AL46" s="20"/>
      <c r="AM46" s="76" t="s">
        <v>69</v>
      </c>
      <c r="AN46" s="23"/>
    </row>
    <row r="47" customFormat="false" ht="22.05" hidden="false" customHeight="false" outlineLevel="0" collapsed="false"/>
    <row r="48" customFormat="false" ht="22.05" hidden="false" customHeight="false" outlineLevel="0" collapsed="false"/>
    <row r="49" customFormat="false" ht="22.05" hidden="false" customHeight="false" outlineLevel="0" collapsed="false"/>
    <row r="50" customFormat="false" ht="22.05" hidden="false" customHeight="false" outlineLevel="0" collapsed="false"/>
    <row r="51" customFormat="false" ht="22.05" hidden="false" customHeight="false" outlineLevel="0" collapsed="false"/>
    <row r="52" customFormat="false" ht="22.05" hidden="false" customHeight="false" outlineLevel="0" collapsed="false"/>
    <row r="53" customFormat="false" ht="22.05" hidden="false" customHeight="false" outlineLevel="0" collapsed="false"/>
    <row r="54" customFormat="false" ht="22.05" hidden="false" customHeight="false" outlineLevel="0" collapsed="false"/>
    <row r="55" customFormat="false" ht="22.05" hidden="false" customHeight="false" outlineLevel="0" collapsed="false"/>
    <row r="56" customFormat="false" ht="22.05" hidden="false" customHeight="false" outlineLevel="0" collapsed="false"/>
    <row r="57" customFormat="false" ht="22.05" hidden="false" customHeight="false" outlineLevel="0" collapsed="false"/>
    <row r="58" customFormat="false" ht="22.05" hidden="false" customHeight="false" outlineLevel="0" collapsed="false"/>
    <row r="59" customFormat="false" ht="22.05" hidden="false" customHeight="false" outlineLevel="0" collapsed="false"/>
    <row r="60" customFormat="false" ht="22.05" hidden="false" customHeight="false" outlineLevel="0" collapsed="false"/>
    <row r="61" customFormat="false" ht="22.05" hidden="false" customHeight="false" outlineLevel="0" collapsed="false"/>
    <row r="62" customFormat="false" ht="22.05" hidden="false" customHeight="false" outlineLevel="0" collapsed="false"/>
    <row r="63" customFormat="false" ht="22.05" hidden="false" customHeight="false" outlineLevel="0" collapsed="false"/>
    <row r="64" customFormat="false" ht="22.05" hidden="false" customHeight="false" outlineLevel="0" collapsed="false"/>
    <row r="65" customFormat="false" ht="22.05" hidden="false" customHeight="false" outlineLevel="0" collapsed="false"/>
    <row r="66" customFormat="false" ht="22.05" hidden="false" customHeight="false" outlineLevel="0" collapsed="false"/>
    <row r="67" customFormat="false" ht="22.05" hidden="false" customHeight="false" outlineLevel="0" collapsed="false"/>
    <row r="68" customFormat="false" ht="22.05" hidden="false" customHeight="false" outlineLevel="0" collapsed="false"/>
    <row r="69" customFormat="false" ht="22.05" hidden="false" customHeight="false" outlineLevel="0" collapsed="false"/>
    <row r="70" customFormat="false" ht="22.05" hidden="false" customHeight="false" outlineLevel="0" collapsed="false"/>
    <row r="71" customFormat="false" ht="22.05" hidden="false" customHeight="false" outlineLevel="0" collapsed="false"/>
    <row r="72" customFormat="false" ht="22.05" hidden="false" customHeight="false" outlineLevel="0" collapsed="false"/>
    <row r="73" customFormat="false" ht="22.05" hidden="false" customHeight="false" outlineLevel="0" collapsed="false"/>
    <row r="74" customFormat="false" ht="22.05" hidden="false" customHeight="false" outlineLevel="0" collapsed="false"/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3543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2018-11-19T17:24:41Z</cp:lastPrinted>
  <dcterms:modified xsi:type="dcterms:W3CDTF">2021-01-22T22:37:56Z</dcterms:modified>
  <cp:revision>420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