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<sst xmlns="http://schemas.openxmlformats.org/spreadsheetml/2006/main" count="400" uniqueCount="66">
  <si>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</si>
  <si>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</si>
  <si>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</si>
  <si>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</si>
  <si>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</si>
  <si>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</si>
  <si>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</si>
  <si>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</si>
  <si>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</si>
  <si>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</si>
  <si>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</si>
  <si>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</si>
  <si>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</si>
  <si>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</si>
  <si>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</si>
  <si>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</si>
  <si>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</si>
  <si>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</si>
  <si>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</si>
  <si>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</si>
  <si>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</si>
  <si>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</si>
  <si>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</si>
  <si>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</si>
  <si>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</si>
  <si>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</si>
  <si>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</si>
  <si>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</si>
  <si>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</si>
  <si>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</si>
  <si>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</si>
  <si>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</si>
  <si>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</si>
  <si>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</si>
  <si>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</si>
  <si>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</si>
  <si>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</si>
  <si>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</si>
  <si>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</si>
  <si>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</si>
  <si>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</si>
  <si>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</si>
  <si>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</si>
  <si>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</si>
  <si>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</si>
  <si>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</si>
  <si>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</si>
  <si>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</si>
  <si>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</si>
  <si>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</si>
  <si>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</si>
  <si>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</si>
  <si>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</si>
  <si>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</si>
  <si>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</si>
  <si>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</si>
  <si>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</si>
  <si>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</si>
  <si>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</si>
  <si>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</si>
  <si>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</si>
  <si>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</si>
  <si>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 xml:space="preserve">        Fecha  : 25/01/2016</t>
  </si>
  <si>
    <t>Callao, 26 de Enero del 2016</t>
  </si>
  <si>
    <t>S/M</t>
  </si>
  <si>
    <t>R.M.N°369-2015 PRODUCE, R.M.N°427-2016-PRODUCE, R.M.N°014-2016-PRODUCE, R.M.N°023-2016-PRODUCE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</si>
</sst>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N31" sqref="N31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5" t="s">
        <v>47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35.25" x14ac:dyDescent="0.5">
      <c r="B5" s="115" t="s">
        <v>43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6" t="s">
        <v>40</v>
      </c>
      <c r="AN6" s="116"/>
      <c r="AO6" s="116"/>
      <c r="AP6" s="116"/>
      <c r="AQ6" s="116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7"/>
      <c r="AP7" s="117"/>
      <c r="AQ7" s="117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8" t="s">
        <v>62</v>
      </c>
      <c r="AP8" s="118"/>
      <c r="AQ8" s="118"/>
    </row>
    <row r="9" spans="2:48" ht="21.75" customHeight="1" x14ac:dyDescent="0.4">
      <c r="B9" s="15" t="s">
        <v>2</v>
      </c>
      <c r="C9" s="12" t="s">
        <v>65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3" t="s">
        <v>4</v>
      </c>
      <c r="D10" s="114"/>
      <c r="E10" s="113" t="s">
        <v>5</v>
      </c>
      <c r="F10" s="114"/>
      <c r="G10" s="122" t="s">
        <v>6</v>
      </c>
      <c r="H10" s="123"/>
      <c r="I10" s="124" t="s">
        <v>50</v>
      </c>
      <c r="J10" s="124"/>
      <c r="K10" s="124" t="s">
        <v>7</v>
      </c>
      <c r="L10" s="124"/>
      <c r="M10" s="113" t="s">
        <v>8</v>
      </c>
      <c r="N10" s="125"/>
      <c r="O10" s="113" t="s">
        <v>9</v>
      </c>
      <c r="P10" s="125"/>
      <c r="Q10" s="122" t="s">
        <v>10</v>
      </c>
      <c r="R10" s="123"/>
      <c r="S10" s="122" t="s">
        <v>11</v>
      </c>
      <c r="T10" s="123"/>
      <c r="U10" s="122" t="s">
        <v>12</v>
      </c>
      <c r="V10" s="123"/>
      <c r="W10" s="122" t="s">
        <v>60</v>
      </c>
      <c r="X10" s="123"/>
      <c r="Y10" s="113" t="s">
        <v>53</v>
      </c>
      <c r="Z10" s="114"/>
      <c r="AA10" s="122" t="s">
        <v>41</v>
      </c>
      <c r="AB10" s="123"/>
      <c r="AC10" s="122" t="s">
        <v>13</v>
      </c>
      <c r="AD10" s="123"/>
      <c r="AE10" s="121" t="s">
        <v>54</v>
      </c>
      <c r="AF10" s="114"/>
      <c r="AG10" s="121" t="s">
        <v>55</v>
      </c>
      <c r="AH10" s="114"/>
      <c r="AI10" s="121" t="s">
        <v>56</v>
      </c>
      <c r="AJ10" s="114"/>
      <c r="AK10" s="121" t="s">
        <v>57</v>
      </c>
      <c r="AL10" s="114"/>
      <c r="AM10" s="121" t="s">
        <v>58</v>
      </c>
      <c r="AN10" s="114"/>
      <c r="AO10" s="119" t="s">
        <v>14</v>
      </c>
      <c r="AP10" s="120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74</v>
      </c>
      <c r="J12" s="53">
        <v>1907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20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94</v>
      </c>
      <c r="AP12" s="54">
        <f>SUMIF($C$11:$AN$11,"I.Mad",C12:AN12)</f>
        <v>1907</v>
      </c>
      <c r="AQ12" s="54">
        <f>SUM(AO12:AP12)</f>
        <v>2001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>
        <v>3</v>
      </c>
      <c r="J13" s="55">
        <v>55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>
        <v>1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4</v>
      </c>
      <c r="AP13" s="54">
        <f t="shared" ref="AP13:AP14" si="1">SUMIF($C$11:$AN$11,"I.Mad",C13:AN13)</f>
        <v>55</v>
      </c>
      <c r="AQ13" s="54">
        <f>SUM(AO13:AP13)</f>
        <v>59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5" t="s">
        <v>64</v>
      </c>
      <c r="J14" s="55">
        <v>5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>
        <v>1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1</v>
      </c>
      <c r="AP14" s="54">
        <f t="shared" si="1"/>
        <v>5</v>
      </c>
      <c r="AQ14" s="54">
        <f>SUM(AO14:AP14)</f>
        <v>6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 t="s">
        <v>20</v>
      </c>
      <c r="H15" s="55" t="s">
        <v>20</v>
      </c>
      <c r="I15" s="55" t="s">
        <v>20</v>
      </c>
      <c r="J15" s="55">
        <v>14.45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>
        <v>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 t="s">
        <v>20</v>
      </c>
      <c r="J16" s="61">
        <v>12.5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>
        <v>13.5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>
        <v>0.2</v>
      </c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0.2</v>
      </c>
      <c r="AQ25" s="58">
        <f>SUM(AO25:AP25)</f>
        <v>0.2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74</v>
      </c>
      <c r="J38" s="58">
        <f t="shared" si="7"/>
        <v>1907.2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20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94</v>
      </c>
      <c r="AP38" s="58">
        <f>SUM(AP12,AP18,AP24:AP37)</f>
        <v>1907.2</v>
      </c>
      <c r="AQ38" s="58">
        <f>SUM(AO38:AP38)</f>
        <v>2001.2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20.2</v>
      </c>
      <c r="H39" s="60"/>
      <c r="I39" s="93">
        <v>23.17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18.7</v>
      </c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63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35.25" x14ac:dyDescent="0.5">
      <c r="B46" s="97"/>
      <c r="C46" s="97"/>
      <c r="D46" s="70"/>
      <c r="E46" s="70"/>
      <c r="F46" s="112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2016-01-26T17:18:05Z</dcterms:modified>
</cp:coreProperties>
</file>