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<sst xmlns="http://schemas.openxmlformats.org/spreadsheetml/2006/main" count="394" uniqueCount="68">
  <si>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</si>
  <si>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</si>
  <si>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</si>
  <si>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</si>
  <si>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</si>
  <si>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</si>
  <si>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</si>
  <si>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</si>
  <si>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</si>
  <si>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</si>
  <si>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</si>
  <si>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</si>
  <si>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</si>
  <si>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</si>
  <si>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</si>
  <si>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</si>
  <si>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</si>
  <si>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</si>
  <si>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</si>
  <si>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</si>
  <si>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</si>
  <si>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</si>
  <si>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</si>
  <si>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</si>
  <si>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</si>
  <si>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</si>
  <si>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</si>
  <si>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</si>
  <si>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</si>
  <si>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</si>
  <si>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</si>
  <si>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</si>
  <si>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</si>
  <si>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</si>
  <si>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</si>
  <si>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</si>
  <si>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</si>
  <si>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</si>
  <si>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</si>
  <si>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</si>
  <si>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</si>
  <si>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</si>
  <si>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</si>
  <si>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</si>
  <si>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</si>
  <si>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</si>
  <si>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</si>
  <si>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</si>
  <si>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</si>
  <si>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</si>
  <si>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</si>
  <si>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</si>
  <si>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</si>
  <si>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</si>
  <si>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</si>
  <si>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</si>
  <si>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</si>
  <si>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</si>
  <si>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</si>
  <si>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</si>
  <si>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</si>
  <si>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</si>
  <si>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</si>
  <si>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</si>
  <si>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</si>
  <si>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</si>
  <si>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25/01/2022</t>
  </si>
  <si>
    <t>Callao, 26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</si>
</sst>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J1" zoomScale="23" zoomScaleNormal="23" workbookViewId="0">
      <selection activeCell="BP35" sqref="BP35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334.80500000000001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2182.9499999999998</v>
      </c>
      <c r="AL12" s="30">
        <v>639.30499999999995</v>
      </c>
      <c r="AM12" s="30">
        <v>563.1</v>
      </c>
      <c r="AN12" s="30">
        <v>377.09500000000003</v>
      </c>
      <c r="AO12" s="30">
        <f>SUMIF($C$11:$AN$11,"Ind",C12:AN12)</f>
        <v>3080.8549999999996</v>
      </c>
      <c r="AP12" s="30">
        <f>SUMIF($C$11:$AN$11,"I.Mad",C12:AN12)</f>
        <v>1016.4</v>
      </c>
      <c r="AQ12" s="30">
        <f>SUM(AO12:AP12)</f>
        <v>4097.2549999999992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2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18</v>
      </c>
      <c r="AL13" s="30">
        <v>7</v>
      </c>
      <c r="AM13" s="30">
        <v>4</v>
      </c>
      <c r="AN13" s="30">
        <v>11</v>
      </c>
      <c r="AO13" s="30">
        <f>SUMIF($C$11:$AN$11,"Ind*",C13:AN13)</f>
        <v>24</v>
      </c>
      <c r="AP13" s="30">
        <f>SUMIF($C$11:$AN$11,"I.Mad",C13:AN13)</f>
        <v>18</v>
      </c>
      <c r="AQ13" s="30">
        <f>SUM(AO13:AP13)</f>
        <v>42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>
        <v>2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4</v>
      </c>
      <c r="AL14" s="30">
        <v>3</v>
      </c>
      <c r="AM14" s="30">
        <v>1</v>
      </c>
      <c r="AN14" s="30">
        <v>4</v>
      </c>
      <c r="AO14" s="30">
        <f>SUMIF($C$11:$AN$11,"Ind*",C14:AN14)</f>
        <v>7</v>
      </c>
      <c r="AP14" s="30">
        <f>SUMIF($C$11:$AN$11,"I.Mad",C14:AN14)</f>
        <v>7</v>
      </c>
      <c r="AQ14" s="30">
        <f>SUM(AO14:AP14)</f>
        <v>14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>
        <v>57.504945068452024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34.351201285111301</v>
      </c>
      <c r="AL15" s="30">
        <v>37.78261514449914</v>
      </c>
      <c r="AM15" s="30">
        <v>57.64705882352942</v>
      </c>
      <c r="AN15" s="30">
        <v>59.092847662777594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>
        <v>12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12.5</v>
      </c>
      <c r="AL16" s="36">
        <v>12</v>
      </c>
      <c r="AM16" s="36">
        <v>12.5</v>
      </c>
      <c r="AN16" s="36">
        <v>12.5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334.80500000000001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2182.9499999999998</v>
      </c>
      <c r="AL41" s="42">
        <f t="shared" si="3"/>
        <v>639.30499999999995</v>
      </c>
      <c r="AM41" s="42">
        <f t="shared" si="3"/>
        <v>563.1</v>
      </c>
      <c r="AN41" s="42">
        <f t="shared" si="3"/>
        <v>377.09500000000003</v>
      </c>
      <c r="AO41" s="42">
        <f>SUM(AO12,AO18,AO24:AO37)</f>
        <v>3080.8549999999996</v>
      </c>
      <c r="AP41" s="42">
        <f>SUM(AP12,AP18,AP24:AP37)</f>
        <v>1016.4</v>
      </c>
      <c r="AQ41" s="42">
        <f t="shared" si="2"/>
        <v>4097.2549999999992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16.600000000000001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2022-01-26T18:04:34Z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