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<sst xmlns="http://schemas.openxmlformats.org/spreadsheetml/2006/main" count="395" uniqueCount="69">
  <si>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</si>
  <si>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</si>
  <si>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</si>
  <si>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</si>
  <si>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</si>
  <si>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</si>
  <si>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</si>
  <si>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</si>
  <si>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</si>
  <si>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</si>
  <si>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</si>
  <si>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</si>
  <si>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</si>
  <si>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</si>
  <si>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</si>
  <si>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</si>
  <si>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</si>
  <si>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</si>
  <si>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</si>
  <si>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</si>
  <si>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</si>
  <si>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</si>
  <si>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</si>
  <si>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</si>
  <si>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</si>
  <si>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</si>
  <si>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</si>
  <si>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</si>
  <si>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</si>
  <si>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</si>
  <si>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</si>
  <si>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</si>
  <si>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</si>
  <si>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</si>
  <si>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</si>
  <si>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</si>
  <si>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</si>
  <si>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</si>
  <si>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</si>
  <si>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</si>
  <si>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</si>
  <si>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</si>
  <si>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</si>
  <si>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</si>
  <si>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</si>
  <si>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</si>
  <si>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</si>
  <si>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</si>
  <si>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</si>
  <si>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</si>
  <si>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</si>
  <si>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</si>
  <si>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</si>
  <si>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</si>
  <si>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</si>
  <si>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</si>
  <si>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</si>
  <si>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</si>
  <si>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</si>
  <si>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</si>
  <si>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</si>
  <si>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</si>
  <si>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</si>
  <si>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</si>
  <si>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</si>
  <si>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</si>
  <si>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28 de enero del 2019</t>
  </si>
  <si>
    <t>S/M</t>
  </si>
  <si>
    <t xml:space="preserve">        Fecha  : 27/01/2019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</si>
</sst>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D1" zoomScale="25" zoomScaleNormal="25" workbookViewId="0">
      <selection activeCell="Z24" sqref="Z24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68</v>
      </c>
      <c r="AP8" s="116"/>
      <c r="AQ8" s="116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726.495</v>
      </c>
      <c r="AF12" s="50">
        <v>579.43499999999995</v>
      </c>
      <c r="AG12" s="50">
        <v>1217.8150000000001</v>
      </c>
      <c r="AH12" s="50">
        <v>0</v>
      </c>
      <c r="AI12" s="50">
        <v>0</v>
      </c>
      <c r="AJ12" s="50">
        <v>0</v>
      </c>
      <c r="AK12" s="50">
        <v>2656.5749999999998</v>
      </c>
      <c r="AL12" s="50">
        <v>70.724999999999994</v>
      </c>
      <c r="AM12" s="50">
        <v>885.41</v>
      </c>
      <c r="AN12" s="50">
        <v>234.54</v>
      </c>
      <c r="AO12" s="51">
        <f>SUMIF($C$11:$AN$11,"Ind*",C12:AN12)</f>
        <v>5486.2950000000001</v>
      </c>
      <c r="AP12" s="51">
        <f>SUMIF($C$11:$AN$11,"I.Mad",C12:AN12)</f>
        <v>884.69999999999993</v>
      </c>
      <c r="AQ12" s="51">
        <f>SUM(AO12:AP12)</f>
        <v>6370.9949999999999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11</v>
      </c>
      <c r="AF13" s="52">
        <v>12</v>
      </c>
      <c r="AG13" s="52">
        <v>17</v>
      </c>
      <c r="AH13" s="52" t="s">
        <v>19</v>
      </c>
      <c r="AI13" s="52" t="s">
        <v>19</v>
      </c>
      <c r="AJ13" s="52" t="s">
        <v>19</v>
      </c>
      <c r="AK13" s="52">
        <v>37</v>
      </c>
      <c r="AL13" s="52">
        <v>1</v>
      </c>
      <c r="AM13" s="52">
        <v>11</v>
      </c>
      <c r="AN13" s="52">
        <v>4</v>
      </c>
      <c r="AO13" s="51">
        <f>SUMIF($C$11:$AN$11,"Ind*",C13:AN13)</f>
        <v>76</v>
      </c>
      <c r="AP13" s="51">
        <f>SUMIF($C$11:$AN$11,"I.Mad",C13:AN13)</f>
        <v>17</v>
      </c>
      <c r="AQ13" s="51">
        <f>SUM(AO13:AP13)</f>
        <v>93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3</v>
      </c>
      <c r="AF14" s="52">
        <v>2</v>
      </c>
      <c r="AG14" s="52">
        <v>6</v>
      </c>
      <c r="AH14" s="52" t="s">
        <v>19</v>
      </c>
      <c r="AI14" s="52" t="s">
        <v>19</v>
      </c>
      <c r="AJ14" s="52" t="s">
        <v>19</v>
      </c>
      <c r="AK14" s="52">
        <v>8</v>
      </c>
      <c r="AL14" s="52" t="s">
        <v>67</v>
      </c>
      <c r="AM14" s="52">
        <v>4</v>
      </c>
      <c r="AN14" s="52" t="s">
        <v>67</v>
      </c>
      <c r="AO14" s="51">
        <f>SUMIF($C$11:$AN$11,"Ind*",C14:AN14)</f>
        <v>21</v>
      </c>
      <c r="AP14" s="51">
        <f>SUMIF($C$11:$AN$11,"I.Mad",C14:AN14)</f>
        <v>2</v>
      </c>
      <c r="AQ14" s="51">
        <f>SUM(AO14:AP14)</f>
        <v>23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62.47844073439061</v>
      </c>
      <c r="AF15" s="52">
        <v>66.567613543803759</v>
      </c>
      <c r="AG15" s="52">
        <v>32.404246653192168</v>
      </c>
      <c r="AH15" s="52" t="s">
        <v>19</v>
      </c>
      <c r="AI15" s="52" t="s">
        <v>19</v>
      </c>
      <c r="AJ15" s="52" t="s">
        <v>19</v>
      </c>
      <c r="AK15" s="52">
        <v>32.946574135382974</v>
      </c>
      <c r="AL15" s="52" t="s">
        <v>19</v>
      </c>
      <c r="AM15" s="52">
        <v>10.491013862792482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11.5</v>
      </c>
      <c r="AF16" s="57">
        <v>11.5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>
        <v>13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726.495</v>
      </c>
      <c r="AF41" s="54">
        <f t="shared" si="5"/>
        <v>579.43499999999995</v>
      </c>
      <c r="AG41" s="54">
        <f t="shared" si="5"/>
        <v>1217.8150000000001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2656.5749999999998</v>
      </c>
      <c r="AL41" s="54">
        <f t="shared" si="5"/>
        <v>70.724999999999994</v>
      </c>
      <c r="AM41" s="54">
        <f t="shared" si="5"/>
        <v>885.41</v>
      </c>
      <c r="AN41" s="54">
        <f t="shared" si="5"/>
        <v>234.54</v>
      </c>
      <c r="AO41" s="54">
        <f>SUM(AO12,AO18,AO24:AO37)</f>
        <v>5486.2950000000001</v>
      </c>
      <c r="AP41" s="54">
        <f>SUM(AP12,AP18,AP24:AP37)</f>
        <v>884.69999999999993</v>
      </c>
      <c r="AQ41" s="54">
        <f>SUM(AO41:AP41)</f>
        <v>6370.9949999999999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20.100000000000001</v>
      </c>
      <c r="H42" s="56"/>
      <c r="I42" s="56">
        <v>23.1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18.2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66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2019-01-28T19:54:14Z</dcterms:modified>
</cp:coreProperties>
</file>