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8164D6E7-4FAE-E747-82AC-28EF713B9E24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<sst xmlns="http://schemas.openxmlformats.org/spreadsheetml/2006/main" count="408" uniqueCount="69">
  <si>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</si>
  <si>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</si>
  <si>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</si>
  <si>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</si>
  <si>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</si>
  <si>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</si>
  <si>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</si>
  <si>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</si>
  <si>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</si>
  <si>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</si>
  <si>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</si>
  <si>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</si>
  <si>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</si>
  <si>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</si>
  <si>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</si>
  <si>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</si>
  <si>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</si>
  <si>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</si>
  <si>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</si>
  <si>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</si>
  <si>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</si>
  <si>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</si>
  <si>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</si>
  <si>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</si>
  <si>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</si>
  <si>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</si>
  <si>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</si>
  <si>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</si>
  <si>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</si>
  <si>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</si>
  <si>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</si>
  <si>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</si>
  <si>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</si>
  <si>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</si>
  <si>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</si>
  <si>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</si>
  <si>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</si>
  <si>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</si>
  <si>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</si>
  <si>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</si>
  <si>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</si>
  <si>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</si>
  <si>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</si>
  <si>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</si>
  <si>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</si>
  <si>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</si>
  <si>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</si>
  <si>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</si>
  <si>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</si>
  <si>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</si>
  <si>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</si>
  <si>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</si>
  <si>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</si>
  <si>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</si>
  <si>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</si>
  <si>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</si>
  <si>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</si>
  <si>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</si>
  <si>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</si>
  <si>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</si>
  <si>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</si>
  <si>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</si>
  <si>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</si>
  <si>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</si>
  <si>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</si>
  <si>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</si>
  <si>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28/01/2022</t>
  </si>
  <si>
    <t>Callao, 31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</si>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</sst>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F16" zoomScale="23" zoomScaleNormal="23" workbookViewId="0">
      <selection activeCell="G43" sqref="G43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4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2329.77</v>
      </c>
      <c r="AF12" s="30">
        <v>101.8</v>
      </c>
      <c r="AG12" s="30">
        <v>0</v>
      </c>
      <c r="AH12" s="30">
        <v>0</v>
      </c>
      <c r="AI12" s="30">
        <v>0</v>
      </c>
      <c r="AJ12" s="30">
        <v>0</v>
      </c>
      <c r="AK12" s="30">
        <v>1202.895</v>
      </c>
      <c r="AL12" s="30">
        <v>0</v>
      </c>
      <c r="AM12" s="30">
        <v>0</v>
      </c>
      <c r="AN12" s="30">
        <v>0</v>
      </c>
      <c r="AO12" s="30">
        <f>SUMIF($C$11:$AN$11,"Ind",C12:AN12)</f>
        <v>3532.665</v>
      </c>
      <c r="AP12" s="30">
        <f>SUMIF($C$11:$AN$11,"I.Mad",C12:AN12)</f>
        <v>101.8</v>
      </c>
      <c r="AQ12" s="30">
        <f>SUM(AO12:AP12)</f>
        <v>3634.4650000000001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15</v>
      </c>
      <c r="AF13" s="30">
        <v>1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9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24</v>
      </c>
      <c r="AP13" s="30">
        <f>SUMIF($C$11:$AN$11,"I.Mad",C13:AN13)</f>
        <v>1</v>
      </c>
      <c r="AQ13" s="30">
        <f>SUM(AO13:AP13)</f>
        <v>25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>
        <v>4</v>
      </c>
      <c r="AF14" s="30" t="s">
        <v>68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68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4</v>
      </c>
      <c r="AP14" s="30">
        <f>SUMIF($C$11:$AN$11,"I.Mad",C14:AN14)</f>
        <v>0</v>
      </c>
      <c r="AQ14" s="30">
        <f>SUM(AO14:AP14)</f>
        <v>4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>
        <v>61.138210150354716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>
        <v>11.5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2329.77</v>
      </c>
      <c r="AF41" s="42">
        <f t="shared" si="3"/>
        <v>101.8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1202.895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3532.665</v>
      </c>
      <c r="AP41" s="42">
        <f>SUM(AP12,AP18,AP24:AP37)</f>
        <v>101.8</v>
      </c>
      <c r="AQ41" s="42">
        <f t="shared" si="2"/>
        <v>3634.4650000000001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16.8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2022-01-31T17:55:54Z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